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brasctcombr.sharepoint.com/sites/Financeiro/Documentos Partilhados/CONTROLES FINANCEIROS -/"/>
    </mc:Choice>
  </mc:AlternateContent>
  <xr:revisionPtr revIDLastSave="111" documentId="13_ncr:1_{6A5BADD9-50D9-4782-B398-39E693BF326F}" xr6:coauthVersionLast="47" xr6:coauthVersionMax="47" xr10:uidLastSave="{4C399295-7600-41E1-9C9D-F0B1871EDD71}"/>
  <bookViews>
    <workbookView xWindow="-108" yWindow="-108" windowWidth="23256" windowHeight="12456" activeTab="3" xr2:uid="{00000000-000D-0000-FFFF-FFFF00000000}"/>
  </bookViews>
  <sheets>
    <sheet name="INSTRUÇÕES" sheetId="1" r:id="rId1"/>
    <sheet name="PAINEL" sheetId="2" r:id="rId2"/>
    <sheet name="FUXO DE CAIXA DIARIO" sheetId="7" r:id="rId3"/>
    <sheet name="FUXO DE CAIXA MENSAL" sheetId="8" r:id="rId4"/>
    <sheet name="RECEITAS E DESPESAS" sheetId="4" state="hidden" r:id="rId5"/>
  </sheets>
  <definedNames>
    <definedName name="_xlnm._FilterDatabase" localSheetId="2" hidden="1">'FUXO DE CAIXA DIARIO'!$A$1:$AG$1</definedName>
    <definedName name="DESPESAS">#REF!</definedName>
    <definedName name="RECEITA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3" i="8" l="1" a="1"/>
  <c r="N13" i="8" s="1"/>
  <c r="N12" i="8"/>
  <c r="I7" i="8"/>
  <c r="J7" i="8"/>
  <c r="K7" i="8"/>
  <c r="L7" i="8"/>
  <c r="N7" i="8" s="1"/>
  <c r="M7" i="8"/>
  <c r="I8" i="8"/>
  <c r="N8" i="8" s="1"/>
  <c r="J8" i="8"/>
  <c r="K8" i="8"/>
  <c r="L8" i="8"/>
  <c r="M8" i="8"/>
  <c r="I9" i="8"/>
  <c r="J9" i="8"/>
  <c r="K9" i="8"/>
  <c r="L9" i="8"/>
  <c r="M9" i="8"/>
  <c r="I10" i="8"/>
  <c r="J10" i="8"/>
  <c r="K10" i="8"/>
  <c r="L10" i="8"/>
  <c r="M10" i="8"/>
  <c r="I11" i="8"/>
  <c r="J11" i="8"/>
  <c r="K11" i="8"/>
  <c r="L11" i="8"/>
  <c r="M11" i="8"/>
  <c r="I12" i="8"/>
  <c r="J12" i="8"/>
  <c r="K12" i="8"/>
  <c r="L12" i="8"/>
  <c r="M12" i="8"/>
  <c r="I13" i="8"/>
  <c r="J13" i="8"/>
  <c r="K13" i="8"/>
  <c r="L13" i="8"/>
  <c r="M13" i="8"/>
  <c r="I14" i="8"/>
  <c r="J14" i="8"/>
  <c r="K14" i="8"/>
  <c r="L14" i="8"/>
  <c r="M14" i="8"/>
  <c r="I15" i="8"/>
  <c r="J15" i="8"/>
  <c r="K15" i="8"/>
  <c r="L15" i="8"/>
  <c r="M15" i="8"/>
  <c r="I16" i="8"/>
  <c r="J16" i="8"/>
  <c r="K16" i="8"/>
  <c r="L16" i="8"/>
  <c r="M16" i="8"/>
  <c r="I17" i="8"/>
  <c r="J17" i="8"/>
  <c r="K17" i="8"/>
  <c r="L17" i="8"/>
  <c r="M17" i="8"/>
  <c r="I18" i="8"/>
  <c r="J18" i="8"/>
  <c r="K18" i="8"/>
  <c r="L18" i="8"/>
  <c r="M18" i="8"/>
  <c r="I19" i="8"/>
  <c r="J19" i="8"/>
  <c r="K19" i="8"/>
  <c r="L19" i="8"/>
  <c r="M19" i="8"/>
  <c r="I20" i="8"/>
  <c r="J20" i="8"/>
  <c r="K20" i="8"/>
  <c r="L20" i="8"/>
  <c r="M20" i="8"/>
  <c r="I21" i="8"/>
  <c r="J21" i="8"/>
  <c r="K21" i="8"/>
  <c r="L21" i="8"/>
  <c r="M21" i="8"/>
  <c r="I22" i="8"/>
  <c r="J22" i="8"/>
  <c r="K22" i="8"/>
  <c r="L22" i="8"/>
  <c r="M22" i="8"/>
  <c r="I23" i="8"/>
  <c r="J23" i="8"/>
  <c r="K23" i="8"/>
  <c r="L23" i="8"/>
  <c r="M23" i="8"/>
  <c r="I24" i="8"/>
  <c r="J24" i="8"/>
  <c r="K24" i="8"/>
  <c r="L24" i="8"/>
  <c r="M24" i="8"/>
  <c r="I25" i="8"/>
  <c r="J25" i="8"/>
  <c r="K25" i="8"/>
  <c r="L25" i="8"/>
  <c r="M25" i="8"/>
  <c r="I26" i="8"/>
  <c r="J26" i="8"/>
  <c r="K26" i="8"/>
  <c r="L26" i="8"/>
  <c r="M26" i="8"/>
  <c r="I27" i="8"/>
  <c r="J27" i="8"/>
  <c r="K27" i="8"/>
  <c r="L27" i="8"/>
  <c r="M27" i="8"/>
  <c r="I28" i="8"/>
  <c r="J28" i="8"/>
  <c r="K28" i="8"/>
  <c r="L28" i="8"/>
  <c r="M28" i="8"/>
  <c r="I29" i="8"/>
  <c r="J29" i="8"/>
  <c r="K29" i="8"/>
  <c r="L29" i="8"/>
  <c r="M29" i="8"/>
  <c r="I30" i="8"/>
  <c r="J30" i="8"/>
  <c r="K30" i="8"/>
  <c r="L30" i="8"/>
  <c r="M30" i="8"/>
  <c r="I31" i="8"/>
  <c r="J31" i="8"/>
  <c r="K31" i="8"/>
  <c r="L31" i="8"/>
  <c r="M31" i="8"/>
  <c r="I32" i="8"/>
  <c r="J32" i="8"/>
  <c r="K32" i="8"/>
  <c r="L32" i="8"/>
  <c r="M32" i="8"/>
  <c r="I33" i="8"/>
  <c r="J33" i="8"/>
  <c r="K33" i="8"/>
  <c r="L33" i="8"/>
  <c r="M33" i="8"/>
  <c r="I34" i="8"/>
  <c r="J34" i="8"/>
  <c r="K34" i="8"/>
  <c r="L34" i="8"/>
  <c r="M34" i="8"/>
  <c r="I35" i="8"/>
  <c r="J35" i="8"/>
  <c r="K35" i="8"/>
  <c r="L35" i="8"/>
  <c r="M35" i="8"/>
  <c r="I36" i="8"/>
  <c r="J36" i="8"/>
  <c r="K36" i="8"/>
  <c r="L36" i="8"/>
  <c r="M36" i="8"/>
  <c r="I37" i="8"/>
  <c r="J37" i="8"/>
  <c r="K37" i="8"/>
  <c r="L37" i="8"/>
  <c r="M37" i="8"/>
  <c r="I38" i="8"/>
  <c r="J38" i="8"/>
  <c r="K38" i="8"/>
  <c r="L38" i="8"/>
  <c r="M38" i="8"/>
  <c r="I39" i="8"/>
  <c r="J39" i="8"/>
  <c r="K39" i="8"/>
  <c r="L39" i="8"/>
  <c r="M39" i="8"/>
  <c r="I40" i="8"/>
  <c r="J40" i="8"/>
  <c r="K40" i="8"/>
  <c r="L40" i="8"/>
  <c r="M40" i="8"/>
  <c r="I41" i="8"/>
  <c r="J41" i="8"/>
  <c r="K41" i="8"/>
  <c r="L41" i="8"/>
  <c r="M41" i="8"/>
  <c r="I42" i="8"/>
  <c r="J42" i="8"/>
  <c r="K42" i="8"/>
  <c r="L42" i="8"/>
  <c r="M42" i="8"/>
  <c r="I43" i="8"/>
  <c r="J43" i="8"/>
  <c r="K43" i="8"/>
  <c r="L43" i="8"/>
  <c r="M43" i="8"/>
  <c r="I44" i="8"/>
  <c r="J44" i="8"/>
  <c r="K44" i="8"/>
  <c r="L44" i="8"/>
  <c r="M44" i="8"/>
  <c r="I45" i="8"/>
  <c r="J45" i="8"/>
  <c r="K45" i="8"/>
  <c r="L45" i="8"/>
  <c r="M45" i="8"/>
  <c r="I6" i="8"/>
  <c r="M6" i="8"/>
  <c r="L6" i="8"/>
  <c r="K6" i="8"/>
  <c r="J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6" i="8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G6" i="8"/>
  <c r="F6" i="8"/>
  <c r="E6" i="8"/>
  <c r="D7" i="8"/>
  <c r="D8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6" i="8"/>
  <c r="AG541" i="7"/>
  <c r="AG537" i="7"/>
  <c r="C45" i="7"/>
  <c r="D45" i="7"/>
  <c r="B45" i="7"/>
  <c r="T9" i="2"/>
  <c r="T8" i="2"/>
  <c r="T7" i="2"/>
  <c r="P9" i="2"/>
  <c r="L9" i="2"/>
  <c r="P8" i="2"/>
  <c r="P7" i="2"/>
  <c r="L8" i="2"/>
  <c r="L7" i="2"/>
  <c r="X85" i="7"/>
  <c r="Y85" i="7"/>
  <c r="Z85" i="7"/>
  <c r="AA85" i="7"/>
  <c r="AB85" i="7"/>
  <c r="AG85" i="7" s="1"/>
  <c r="AC85" i="7"/>
  <c r="AD85" i="7"/>
  <c r="AE85" i="7"/>
  <c r="AF85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B11" i="7"/>
  <c r="AG7" i="7"/>
  <c r="AG8" i="7"/>
  <c r="AG9" i="7"/>
  <c r="AG10" i="7"/>
  <c r="AG12" i="7"/>
  <c r="AG13" i="7"/>
  <c r="AG14" i="7"/>
  <c r="AG15" i="7"/>
  <c r="AG16" i="7"/>
  <c r="AG17" i="7"/>
  <c r="AG18" i="7"/>
  <c r="AG19" i="7"/>
  <c r="AG20" i="7"/>
  <c r="AG21" i="7"/>
  <c r="AG22" i="7"/>
  <c r="AG23" i="7"/>
  <c r="AG24" i="7"/>
  <c r="AG25" i="7"/>
  <c r="AG26" i="7"/>
  <c r="AG27" i="7"/>
  <c r="AG28" i="7"/>
  <c r="AG29" i="7"/>
  <c r="AG30" i="7"/>
  <c r="AG31" i="7"/>
  <c r="AG32" i="7"/>
  <c r="AG33" i="7"/>
  <c r="AG34" i="7"/>
  <c r="AG35" i="7"/>
  <c r="AG36" i="7"/>
  <c r="AG37" i="7"/>
  <c r="AG38" i="7"/>
  <c r="AG39" i="7"/>
  <c r="AG40" i="7"/>
  <c r="AG50" i="7"/>
  <c r="AG51" i="7"/>
  <c r="AG52" i="7"/>
  <c r="AG53" i="7"/>
  <c r="AG54" i="7"/>
  <c r="AG55" i="7"/>
  <c r="AG56" i="7"/>
  <c r="AG57" i="7"/>
  <c r="AG58" i="7"/>
  <c r="AG59" i="7"/>
  <c r="AG60" i="7"/>
  <c r="AG61" i="7"/>
  <c r="AG62" i="7"/>
  <c r="AG63" i="7"/>
  <c r="AG64" i="7"/>
  <c r="AG65" i="7"/>
  <c r="AG66" i="7"/>
  <c r="AG67" i="7"/>
  <c r="AG68" i="7"/>
  <c r="AG69" i="7"/>
  <c r="AG70" i="7"/>
  <c r="AG71" i="7"/>
  <c r="AG72" i="7"/>
  <c r="AG73" i="7"/>
  <c r="AG74" i="7"/>
  <c r="AG75" i="7"/>
  <c r="AG76" i="7"/>
  <c r="AG77" i="7"/>
  <c r="AG78" i="7"/>
  <c r="AG79" i="7"/>
  <c r="AG80" i="7"/>
  <c r="AG81" i="7"/>
  <c r="AG82" i="7"/>
  <c r="AG83" i="7"/>
  <c r="AG84" i="7"/>
  <c r="AG94" i="7"/>
  <c r="AG95" i="7"/>
  <c r="AG96" i="7"/>
  <c r="AG97" i="7"/>
  <c r="AG98" i="7"/>
  <c r="AG99" i="7"/>
  <c r="AG100" i="7"/>
  <c r="AG101" i="7"/>
  <c r="AG102" i="7"/>
  <c r="AG103" i="7"/>
  <c r="AG104" i="7"/>
  <c r="AG105" i="7"/>
  <c r="AG106" i="7"/>
  <c r="AG107" i="7"/>
  <c r="AG108" i="7"/>
  <c r="AG109" i="7"/>
  <c r="AG110" i="7"/>
  <c r="AG111" i="7"/>
  <c r="AG112" i="7"/>
  <c r="AG113" i="7"/>
  <c r="AG114" i="7"/>
  <c r="AG115" i="7"/>
  <c r="AG116" i="7"/>
  <c r="AG117" i="7"/>
  <c r="AG118" i="7"/>
  <c r="AG119" i="7"/>
  <c r="AG120" i="7"/>
  <c r="AG121" i="7"/>
  <c r="AG122" i="7"/>
  <c r="AG123" i="7"/>
  <c r="AG124" i="7"/>
  <c r="AG125" i="7"/>
  <c r="AG126" i="7"/>
  <c r="AG127" i="7"/>
  <c r="AG128" i="7"/>
  <c r="AG129" i="7"/>
  <c r="AG132" i="7"/>
  <c r="AG139" i="7"/>
  <c r="AG140" i="7"/>
  <c r="AG141" i="7"/>
  <c r="AG142" i="7"/>
  <c r="AG143" i="7"/>
  <c r="AG144" i="7"/>
  <c r="AG145" i="7"/>
  <c r="AG146" i="7"/>
  <c r="AG147" i="7"/>
  <c r="AG148" i="7"/>
  <c r="AG149" i="7"/>
  <c r="AG150" i="7"/>
  <c r="AG151" i="7"/>
  <c r="AG152" i="7"/>
  <c r="AG153" i="7"/>
  <c r="AG154" i="7"/>
  <c r="AG155" i="7"/>
  <c r="AG156" i="7"/>
  <c r="AG157" i="7"/>
  <c r="AG158" i="7"/>
  <c r="AG159" i="7"/>
  <c r="AG160" i="7"/>
  <c r="AG161" i="7"/>
  <c r="AG162" i="7"/>
  <c r="AG163" i="7"/>
  <c r="AG164" i="7"/>
  <c r="AG165" i="7"/>
  <c r="AG166" i="7"/>
  <c r="AG167" i="7"/>
  <c r="AG168" i="7"/>
  <c r="AG169" i="7"/>
  <c r="AG170" i="7"/>
  <c r="AG171" i="7"/>
  <c r="AG172" i="7"/>
  <c r="AG173" i="7"/>
  <c r="AG174" i="7"/>
  <c r="AG177" i="7"/>
  <c r="AG184" i="7"/>
  <c r="AG185" i="7"/>
  <c r="AG186" i="7"/>
  <c r="AG187" i="7"/>
  <c r="AG188" i="7"/>
  <c r="AG189" i="7"/>
  <c r="AG190" i="7"/>
  <c r="AG191" i="7"/>
  <c r="AG192" i="7"/>
  <c r="AG193" i="7"/>
  <c r="AG194" i="7"/>
  <c r="AG195" i="7"/>
  <c r="AG196" i="7"/>
  <c r="AG197" i="7"/>
  <c r="AG198" i="7"/>
  <c r="AG199" i="7"/>
  <c r="AG200" i="7"/>
  <c r="AG201" i="7"/>
  <c r="AG202" i="7"/>
  <c r="AG203" i="7"/>
  <c r="AG204" i="7"/>
  <c r="AG205" i="7"/>
  <c r="AG206" i="7"/>
  <c r="AG207" i="7"/>
  <c r="AG208" i="7"/>
  <c r="AG209" i="7"/>
  <c r="AG210" i="7"/>
  <c r="AG211" i="7"/>
  <c r="AG212" i="7"/>
  <c r="AG213" i="7"/>
  <c r="AG214" i="7"/>
  <c r="AG215" i="7"/>
  <c r="AG216" i="7"/>
  <c r="AG217" i="7"/>
  <c r="AG218" i="7"/>
  <c r="AG219" i="7"/>
  <c r="AG222" i="7"/>
  <c r="AG229" i="7"/>
  <c r="AG230" i="7"/>
  <c r="AG231" i="7"/>
  <c r="AG232" i="7"/>
  <c r="AG233" i="7"/>
  <c r="AG234" i="7"/>
  <c r="AG235" i="7"/>
  <c r="AG236" i="7"/>
  <c r="AG237" i="7"/>
  <c r="AG238" i="7"/>
  <c r="AG239" i="7"/>
  <c r="AG240" i="7"/>
  <c r="AG241" i="7"/>
  <c r="AG242" i="7"/>
  <c r="AG243" i="7"/>
  <c r="AG244" i="7"/>
  <c r="AG245" i="7"/>
  <c r="AG246" i="7"/>
  <c r="AG247" i="7"/>
  <c r="AG248" i="7"/>
  <c r="AG249" i="7"/>
  <c r="AG250" i="7"/>
  <c r="AG251" i="7"/>
  <c r="AG252" i="7"/>
  <c r="AG253" i="7"/>
  <c r="AG254" i="7"/>
  <c r="AG255" i="7"/>
  <c r="AG256" i="7"/>
  <c r="AG257" i="7"/>
  <c r="AG258" i="7"/>
  <c r="AG259" i="7"/>
  <c r="AG260" i="7"/>
  <c r="AG261" i="7"/>
  <c r="AG262" i="7"/>
  <c r="AG263" i="7"/>
  <c r="AG264" i="7"/>
  <c r="AG267" i="7"/>
  <c r="AG274" i="7"/>
  <c r="AG275" i="7"/>
  <c r="AG276" i="7"/>
  <c r="AG277" i="7"/>
  <c r="AG278" i="7"/>
  <c r="AG279" i="7"/>
  <c r="AG280" i="7"/>
  <c r="AG281" i="7"/>
  <c r="AG282" i="7"/>
  <c r="AG283" i="7"/>
  <c r="AG284" i="7"/>
  <c r="AG285" i="7"/>
  <c r="AG286" i="7"/>
  <c r="AG287" i="7"/>
  <c r="AG288" i="7"/>
  <c r="AG289" i="7"/>
  <c r="AG290" i="7"/>
  <c r="AG291" i="7"/>
  <c r="AG292" i="7"/>
  <c r="AG293" i="7"/>
  <c r="AG294" i="7"/>
  <c r="AG295" i="7"/>
  <c r="AG296" i="7"/>
  <c r="AG297" i="7"/>
  <c r="AG298" i="7"/>
  <c r="AG299" i="7"/>
  <c r="AG300" i="7"/>
  <c r="AG301" i="7"/>
  <c r="AG302" i="7"/>
  <c r="AG303" i="7"/>
  <c r="AG304" i="7"/>
  <c r="AG305" i="7"/>
  <c r="AG306" i="7"/>
  <c r="AG307" i="7"/>
  <c r="AG308" i="7"/>
  <c r="AG309" i="7"/>
  <c r="AG312" i="7"/>
  <c r="AG319" i="7"/>
  <c r="AG320" i="7"/>
  <c r="AG321" i="7"/>
  <c r="AG322" i="7"/>
  <c r="AG323" i="7"/>
  <c r="AG324" i="7"/>
  <c r="AG325" i="7"/>
  <c r="AG326" i="7"/>
  <c r="AG327" i="7"/>
  <c r="AG328" i="7"/>
  <c r="AG329" i="7"/>
  <c r="AG330" i="7"/>
  <c r="AG331" i="7"/>
  <c r="AG332" i="7"/>
  <c r="AG333" i="7"/>
  <c r="AG334" i="7"/>
  <c r="AG335" i="7"/>
  <c r="AG336" i="7"/>
  <c r="AG337" i="7"/>
  <c r="AG338" i="7"/>
  <c r="AG339" i="7"/>
  <c r="AG340" i="7"/>
  <c r="AG341" i="7"/>
  <c r="AG342" i="7"/>
  <c r="AG343" i="7"/>
  <c r="AG344" i="7"/>
  <c r="AG345" i="7"/>
  <c r="AG346" i="7"/>
  <c r="AG347" i="7"/>
  <c r="AG348" i="7"/>
  <c r="AG349" i="7"/>
  <c r="AG350" i="7"/>
  <c r="AG351" i="7"/>
  <c r="AG352" i="7"/>
  <c r="AG353" i="7"/>
  <c r="AG354" i="7"/>
  <c r="AG357" i="7"/>
  <c r="AG365" i="7"/>
  <c r="AG366" i="7"/>
  <c r="AG367" i="7"/>
  <c r="AG368" i="7"/>
  <c r="AG369" i="7"/>
  <c r="AG370" i="7"/>
  <c r="AG371" i="7"/>
  <c r="AG372" i="7"/>
  <c r="AG373" i="7"/>
  <c r="AG374" i="7"/>
  <c r="AG375" i="7"/>
  <c r="AG376" i="7"/>
  <c r="AG377" i="7"/>
  <c r="AG378" i="7"/>
  <c r="AG379" i="7"/>
  <c r="AG380" i="7"/>
  <c r="AG381" i="7"/>
  <c r="AG382" i="7"/>
  <c r="AG383" i="7"/>
  <c r="AG384" i="7"/>
  <c r="AG385" i="7"/>
  <c r="AG386" i="7"/>
  <c r="AG387" i="7"/>
  <c r="AG388" i="7"/>
  <c r="AG389" i="7"/>
  <c r="AG390" i="7"/>
  <c r="AG391" i="7"/>
  <c r="AG392" i="7"/>
  <c r="AG393" i="7"/>
  <c r="AG394" i="7"/>
  <c r="AG395" i="7"/>
  <c r="AG396" i="7"/>
  <c r="AG397" i="7"/>
  <c r="AG398" i="7"/>
  <c r="AG399" i="7"/>
  <c r="AG400" i="7"/>
  <c r="AG403" i="7"/>
  <c r="AG410" i="7"/>
  <c r="AG411" i="7"/>
  <c r="AG412" i="7"/>
  <c r="AG413" i="7"/>
  <c r="AG414" i="7"/>
  <c r="AG415" i="7"/>
  <c r="AG416" i="7"/>
  <c r="AG417" i="7"/>
  <c r="AG418" i="7"/>
  <c r="AG419" i="7"/>
  <c r="AG420" i="7"/>
  <c r="AG421" i="7"/>
  <c r="AG422" i="7"/>
  <c r="AG423" i="7"/>
  <c r="AG424" i="7"/>
  <c r="AG425" i="7"/>
  <c r="AG426" i="7"/>
  <c r="AG427" i="7"/>
  <c r="AG428" i="7"/>
  <c r="AG429" i="7"/>
  <c r="AG430" i="7"/>
  <c r="AG431" i="7"/>
  <c r="AG432" i="7"/>
  <c r="AG433" i="7"/>
  <c r="AG434" i="7"/>
  <c r="AG435" i="7"/>
  <c r="AG436" i="7"/>
  <c r="AG437" i="7"/>
  <c r="AG438" i="7"/>
  <c r="AG439" i="7"/>
  <c r="AG440" i="7"/>
  <c r="AG441" i="7"/>
  <c r="AG442" i="7"/>
  <c r="AG443" i="7"/>
  <c r="AG444" i="7"/>
  <c r="AG445" i="7"/>
  <c r="AG448" i="7"/>
  <c r="AG456" i="7"/>
  <c r="AG457" i="7"/>
  <c r="AG458" i="7"/>
  <c r="AG459" i="7"/>
  <c r="AG460" i="7"/>
  <c r="AG461" i="7"/>
  <c r="AG462" i="7"/>
  <c r="AG463" i="7"/>
  <c r="AG464" i="7"/>
  <c r="AG465" i="7"/>
  <c r="AG466" i="7"/>
  <c r="AG467" i="7"/>
  <c r="AG468" i="7"/>
  <c r="AG469" i="7"/>
  <c r="AG470" i="7"/>
  <c r="AG471" i="7"/>
  <c r="AG472" i="7"/>
  <c r="AG473" i="7"/>
  <c r="AG474" i="7"/>
  <c r="AG475" i="7"/>
  <c r="AG476" i="7"/>
  <c r="AG477" i="7"/>
  <c r="AG478" i="7"/>
  <c r="AG479" i="7"/>
  <c r="AG480" i="7"/>
  <c r="AG481" i="7"/>
  <c r="AG482" i="7"/>
  <c r="AG483" i="7"/>
  <c r="AG484" i="7"/>
  <c r="AG485" i="7"/>
  <c r="AG486" i="7"/>
  <c r="AG487" i="7"/>
  <c r="AG488" i="7"/>
  <c r="AG489" i="7"/>
  <c r="AG490" i="7"/>
  <c r="AG491" i="7"/>
  <c r="AG494" i="7"/>
  <c r="AG502" i="7"/>
  <c r="AG503" i="7"/>
  <c r="AG504" i="7"/>
  <c r="AG505" i="7"/>
  <c r="AG506" i="7"/>
  <c r="AG507" i="7"/>
  <c r="AG508" i="7"/>
  <c r="AG509" i="7"/>
  <c r="AG510" i="7"/>
  <c r="AG511" i="7"/>
  <c r="AG512" i="7"/>
  <c r="AG513" i="7"/>
  <c r="AG514" i="7"/>
  <c r="AG515" i="7"/>
  <c r="AG516" i="7"/>
  <c r="AG517" i="7"/>
  <c r="AG518" i="7"/>
  <c r="AG519" i="7"/>
  <c r="AG520" i="7"/>
  <c r="AG521" i="7"/>
  <c r="AG522" i="7"/>
  <c r="AG523" i="7"/>
  <c r="AG524" i="7"/>
  <c r="AG525" i="7"/>
  <c r="AG526" i="7"/>
  <c r="AG527" i="7"/>
  <c r="AG528" i="7"/>
  <c r="AG529" i="7"/>
  <c r="AG530" i="7"/>
  <c r="AG531" i="7"/>
  <c r="AG532" i="7"/>
  <c r="AG533" i="7"/>
  <c r="AG534" i="7"/>
  <c r="AG535" i="7"/>
  <c r="AG536" i="7"/>
  <c r="AG540" i="7"/>
  <c r="AG6" i="7"/>
  <c r="S541" i="7"/>
  <c r="R541" i="7"/>
  <c r="Q541" i="7"/>
  <c r="AF540" i="7"/>
  <c r="AE540" i="7"/>
  <c r="AD540" i="7"/>
  <c r="AC540" i="7"/>
  <c r="AB540" i="7"/>
  <c r="AA540" i="7"/>
  <c r="Z540" i="7"/>
  <c r="Y540" i="7"/>
  <c r="X540" i="7"/>
  <c r="W540" i="7"/>
  <c r="V540" i="7"/>
  <c r="U540" i="7"/>
  <c r="T540" i="7"/>
  <c r="S540" i="7"/>
  <c r="R540" i="7"/>
  <c r="Q540" i="7"/>
  <c r="P540" i="7"/>
  <c r="O540" i="7"/>
  <c r="N540" i="7"/>
  <c r="M540" i="7"/>
  <c r="L540" i="7"/>
  <c r="K540" i="7"/>
  <c r="J540" i="7"/>
  <c r="I540" i="7"/>
  <c r="H540" i="7"/>
  <c r="G540" i="7"/>
  <c r="F540" i="7"/>
  <c r="E540" i="7"/>
  <c r="D540" i="7"/>
  <c r="C540" i="7"/>
  <c r="B540" i="7"/>
  <c r="AE539" i="7"/>
  <c r="AF538" i="7"/>
  <c r="AE538" i="7"/>
  <c r="AD538" i="7"/>
  <c r="AD539" i="7" s="1"/>
  <c r="AC538" i="7"/>
  <c r="AC539" i="7" s="1"/>
  <c r="AB538" i="7"/>
  <c r="AB539" i="7" s="1"/>
  <c r="AA538" i="7"/>
  <c r="Z538" i="7"/>
  <c r="Z539" i="7" s="1"/>
  <c r="X538" i="7"/>
  <c r="W538" i="7"/>
  <c r="W539" i="7" s="1"/>
  <c r="V538" i="7"/>
  <c r="V539" i="7" s="1"/>
  <c r="U538" i="7"/>
  <c r="U539" i="7" s="1"/>
  <c r="T538" i="7"/>
  <c r="S538" i="7"/>
  <c r="R538" i="7"/>
  <c r="R539" i="7" s="1"/>
  <c r="Q538" i="7"/>
  <c r="Q539" i="7" s="1"/>
  <c r="AF537" i="7"/>
  <c r="AE537" i="7"/>
  <c r="AD537" i="7"/>
  <c r="AC537" i="7"/>
  <c r="AB537" i="7"/>
  <c r="AA537" i="7"/>
  <c r="Z537" i="7"/>
  <c r="Y537" i="7"/>
  <c r="X537" i="7"/>
  <c r="W537" i="7"/>
  <c r="V537" i="7"/>
  <c r="U537" i="7"/>
  <c r="T537" i="7"/>
  <c r="S537" i="7"/>
  <c r="R537" i="7"/>
  <c r="Q537" i="7"/>
  <c r="P537" i="7"/>
  <c r="O537" i="7"/>
  <c r="N537" i="7"/>
  <c r="M537" i="7"/>
  <c r="L537" i="7"/>
  <c r="K537" i="7"/>
  <c r="J537" i="7"/>
  <c r="I537" i="7"/>
  <c r="H537" i="7"/>
  <c r="G537" i="7"/>
  <c r="F537" i="7"/>
  <c r="E537" i="7"/>
  <c r="D537" i="7"/>
  <c r="C537" i="7"/>
  <c r="B537" i="7"/>
  <c r="AF507" i="7"/>
  <c r="AE507" i="7"/>
  <c r="AD507" i="7"/>
  <c r="AC507" i="7"/>
  <c r="AB507" i="7"/>
  <c r="AA507" i="7"/>
  <c r="Z507" i="7"/>
  <c r="Y507" i="7"/>
  <c r="X507" i="7"/>
  <c r="W507" i="7"/>
  <c r="V507" i="7"/>
  <c r="U507" i="7"/>
  <c r="T507" i="7"/>
  <c r="T539" i="7" s="1"/>
  <c r="S507" i="7"/>
  <c r="R507" i="7"/>
  <c r="Q507" i="7"/>
  <c r="P507" i="7"/>
  <c r="O507" i="7"/>
  <c r="N507" i="7"/>
  <c r="M507" i="7"/>
  <c r="L507" i="7"/>
  <c r="K507" i="7"/>
  <c r="J507" i="7"/>
  <c r="I507" i="7"/>
  <c r="H507" i="7"/>
  <c r="G507" i="7"/>
  <c r="F507" i="7"/>
  <c r="E507" i="7"/>
  <c r="D507" i="7"/>
  <c r="C507" i="7"/>
  <c r="B507" i="7"/>
  <c r="AF494" i="7"/>
  <c r="AE494" i="7"/>
  <c r="AD494" i="7"/>
  <c r="AC494" i="7"/>
  <c r="AB494" i="7"/>
  <c r="AA494" i="7"/>
  <c r="Z494" i="7"/>
  <c r="Y494" i="7"/>
  <c r="X494" i="7"/>
  <c r="W494" i="7"/>
  <c r="V494" i="7"/>
  <c r="U494" i="7"/>
  <c r="T494" i="7"/>
  <c r="S494" i="7"/>
  <c r="R494" i="7"/>
  <c r="Q494" i="7"/>
  <c r="P494" i="7"/>
  <c r="O494" i="7"/>
  <c r="N494" i="7"/>
  <c r="M494" i="7"/>
  <c r="L494" i="7"/>
  <c r="K494" i="7"/>
  <c r="J494" i="7"/>
  <c r="I494" i="7"/>
  <c r="H494" i="7"/>
  <c r="G494" i="7"/>
  <c r="F494" i="7"/>
  <c r="E494" i="7"/>
  <c r="D494" i="7"/>
  <c r="C494" i="7"/>
  <c r="B494" i="7"/>
  <c r="AF491" i="7"/>
  <c r="AE491" i="7"/>
  <c r="AD491" i="7"/>
  <c r="AC491" i="7"/>
  <c r="AB491" i="7"/>
  <c r="AA491" i="7"/>
  <c r="Z491" i="7"/>
  <c r="Y491" i="7"/>
  <c r="X491" i="7"/>
  <c r="W491" i="7"/>
  <c r="V491" i="7"/>
  <c r="U491" i="7"/>
  <c r="T491" i="7"/>
  <c r="S491" i="7"/>
  <c r="R491" i="7"/>
  <c r="Q491" i="7"/>
  <c r="P491" i="7"/>
  <c r="O491" i="7"/>
  <c r="N491" i="7"/>
  <c r="M491" i="7"/>
  <c r="L491" i="7"/>
  <c r="K491" i="7"/>
  <c r="J491" i="7"/>
  <c r="I491" i="7"/>
  <c r="H491" i="7"/>
  <c r="G491" i="7"/>
  <c r="F491" i="7"/>
  <c r="E491" i="7"/>
  <c r="D491" i="7"/>
  <c r="C491" i="7"/>
  <c r="B491" i="7"/>
  <c r="AF461" i="7"/>
  <c r="AE461" i="7"/>
  <c r="AD461" i="7"/>
  <c r="AC461" i="7"/>
  <c r="AB461" i="7"/>
  <c r="AA461" i="7"/>
  <c r="Z461" i="7"/>
  <c r="Y461" i="7"/>
  <c r="X461" i="7"/>
  <c r="W461" i="7"/>
  <c r="V461" i="7"/>
  <c r="U461" i="7"/>
  <c r="T461" i="7"/>
  <c r="S461" i="7"/>
  <c r="R461" i="7"/>
  <c r="Q461" i="7"/>
  <c r="P461" i="7"/>
  <c r="O461" i="7"/>
  <c r="N461" i="7"/>
  <c r="M461" i="7"/>
  <c r="L461" i="7"/>
  <c r="K461" i="7"/>
  <c r="J461" i="7"/>
  <c r="I461" i="7"/>
  <c r="H461" i="7"/>
  <c r="G461" i="7"/>
  <c r="F461" i="7"/>
  <c r="E461" i="7"/>
  <c r="D461" i="7"/>
  <c r="C461" i="7"/>
  <c r="B461" i="7"/>
  <c r="AF448" i="7"/>
  <c r="AE448" i="7"/>
  <c r="AD448" i="7"/>
  <c r="AC448" i="7"/>
  <c r="AB448" i="7"/>
  <c r="AA448" i="7"/>
  <c r="Z448" i="7"/>
  <c r="Y448" i="7"/>
  <c r="X448" i="7"/>
  <c r="W448" i="7"/>
  <c r="V448" i="7"/>
  <c r="U448" i="7"/>
  <c r="T448" i="7"/>
  <c r="S448" i="7"/>
  <c r="R448" i="7"/>
  <c r="Q448" i="7"/>
  <c r="P448" i="7"/>
  <c r="O448" i="7"/>
  <c r="N448" i="7"/>
  <c r="M448" i="7"/>
  <c r="L448" i="7"/>
  <c r="K448" i="7"/>
  <c r="J448" i="7"/>
  <c r="I448" i="7"/>
  <c r="H448" i="7"/>
  <c r="G448" i="7"/>
  <c r="F448" i="7"/>
  <c r="E448" i="7"/>
  <c r="D448" i="7"/>
  <c r="C448" i="7"/>
  <c r="B448" i="7"/>
  <c r="AF445" i="7"/>
  <c r="AE445" i="7"/>
  <c r="AD445" i="7"/>
  <c r="AC445" i="7"/>
  <c r="AB445" i="7"/>
  <c r="AA445" i="7"/>
  <c r="Z445" i="7"/>
  <c r="Y445" i="7"/>
  <c r="X445" i="7"/>
  <c r="W445" i="7"/>
  <c r="V445" i="7"/>
  <c r="U445" i="7"/>
  <c r="T445" i="7"/>
  <c r="S445" i="7"/>
  <c r="R445" i="7"/>
  <c r="Q445" i="7"/>
  <c r="P445" i="7"/>
  <c r="O445" i="7"/>
  <c r="N445" i="7"/>
  <c r="M445" i="7"/>
  <c r="L445" i="7"/>
  <c r="K445" i="7"/>
  <c r="J445" i="7"/>
  <c r="I445" i="7"/>
  <c r="H445" i="7"/>
  <c r="G445" i="7"/>
  <c r="F445" i="7"/>
  <c r="E445" i="7"/>
  <c r="D445" i="7"/>
  <c r="C445" i="7"/>
  <c r="B445" i="7"/>
  <c r="AF415" i="7"/>
  <c r="AE415" i="7"/>
  <c r="AD415" i="7"/>
  <c r="AC415" i="7"/>
  <c r="AB415" i="7"/>
  <c r="AA415" i="7"/>
  <c r="Z415" i="7"/>
  <c r="Y415" i="7"/>
  <c r="X415" i="7"/>
  <c r="W415" i="7"/>
  <c r="V415" i="7"/>
  <c r="U415" i="7"/>
  <c r="T415" i="7"/>
  <c r="S415" i="7"/>
  <c r="R415" i="7"/>
  <c r="Q415" i="7"/>
  <c r="P415" i="7"/>
  <c r="O415" i="7"/>
  <c r="N415" i="7"/>
  <c r="M415" i="7"/>
  <c r="L415" i="7"/>
  <c r="K415" i="7"/>
  <c r="J415" i="7"/>
  <c r="I415" i="7"/>
  <c r="H415" i="7"/>
  <c r="G415" i="7"/>
  <c r="F415" i="7"/>
  <c r="E415" i="7"/>
  <c r="D415" i="7"/>
  <c r="C415" i="7"/>
  <c r="B415" i="7"/>
  <c r="AF403" i="7"/>
  <c r="AE403" i="7"/>
  <c r="AD403" i="7"/>
  <c r="AC403" i="7"/>
  <c r="AB403" i="7"/>
  <c r="AA403" i="7"/>
  <c r="Z403" i="7"/>
  <c r="Y403" i="7"/>
  <c r="X403" i="7"/>
  <c r="W403" i="7"/>
  <c r="V403" i="7"/>
  <c r="U403" i="7"/>
  <c r="T403" i="7"/>
  <c r="S403" i="7"/>
  <c r="R403" i="7"/>
  <c r="Q403" i="7"/>
  <c r="P403" i="7"/>
  <c r="O403" i="7"/>
  <c r="N403" i="7"/>
  <c r="M403" i="7"/>
  <c r="L403" i="7"/>
  <c r="K403" i="7"/>
  <c r="J403" i="7"/>
  <c r="I403" i="7"/>
  <c r="H403" i="7"/>
  <c r="G403" i="7"/>
  <c r="F403" i="7"/>
  <c r="E403" i="7"/>
  <c r="D403" i="7"/>
  <c r="C403" i="7"/>
  <c r="B403" i="7"/>
  <c r="AF400" i="7"/>
  <c r="AE400" i="7"/>
  <c r="AD400" i="7"/>
  <c r="AC400" i="7"/>
  <c r="AB400" i="7"/>
  <c r="AA400" i="7"/>
  <c r="Z400" i="7"/>
  <c r="Y400" i="7"/>
  <c r="X400" i="7"/>
  <c r="W400" i="7"/>
  <c r="V400" i="7"/>
  <c r="U400" i="7"/>
  <c r="T400" i="7"/>
  <c r="S400" i="7"/>
  <c r="R400" i="7"/>
  <c r="Q400" i="7"/>
  <c r="P400" i="7"/>
  <c r="O400" i="7"/>
  <c r="N400" i="7"/>
  <c r="M400" i="7"/>
  <c r="L400" i="7"/>
  <c r="K400" i="7"/>
  <c r="J400" i="7"/>
  <c r="I400" i="7"/>
  <c r="H400" i="7"/>
  <c r="G400" i="7"/>
  <c r="F400" i="7"/>
  <c r="E400" i="7"/>
  <c r="D400" i="7"/>
  <c r="C400" i="7"/>
  <c r="B400" i="7"/>
  <c r="AF370" i="7"/>
  <c r="AE370" i="7"/>
  <c r="AD370" i="7"/>
  <c r="AC370" i="7"/>
  <c r="AB370" i="7"/>
  <c r="AA370" i="7"/>
  <c r="Z370" i="7"/>
  <c r="Y370" i="7"/>
  <c r="X370" i="7"/>
  <c r="W370" i="7"/>
  <c r="V370" i="7"/>
  <c r="U370" i="7"/>
  <c r="T370" i="7"/>
  <c r="S370" i="7"/>
  <c r="R370" i="7"/>
  <c r="Q370" i="7"/>
  <c r="P370" i="7"/>
  <c r="O370" i="7"/>
  <c r="N370" i="7"/>
  <c r="M370" i="7"/>
  <c r="L370" i="7"/>
  <c r="K370" i="7"/>
  <c r="J370" i="7"/>
  <c r="I370" i="7"/>
  <c r="H370" i="7"/>
  <c r="G370" i="7"/>
  <c r="F370" i="7"/>
  <c r="E370" i="7"/>
  <c r="D370" i="7"/>
  <c r="C370" i="7"/>
  <c r="B370" i="7"/>
  <c r="AF357" i="7"/>
  <c r="AE357" i="7"/>
  <c r="AD357" i="7"/>
  <c r="AC357" i="7"/>
  <c r="AB357" i="7"/>
  <c r="AA357" i="7"/>
  <c r="Z357" i="7"/>
  <c r="Y357" i="7"/>
  <c r="X357" i="7"/>
  <c r="W357" i="7"/>
  <c r="V357" i="7"/>
  <c r="U357" i="7"/>
  <c r="T357" i="7"/>
  <c r="S357" i="7"/>
  <c r="R357" i="7"/>
  <c r="Q357" i="7"/>
  <c r="P357" i="7"/>
  <c r="O357" i="7"/>
  <c r="N357" i="7"/>
  <c r="M357" i="7"/>
  <c r="L357" i="7"/>
  <c r="K357" i="7"/>
  <c r="J357" i="7"/>
  <c r="I357" i="7"/>
  <c r="H357" i="7"/>
  <c r="G357" i="7"/>
  <c r="F357" i="7"/>
  <c r="E357" i="7"/>
  <c r="D357" i="7"/>
  <c r="C357" i="7"/>
  <c r="B357" i="7"/>
  <c r="AF354" i="7"/>
  <c r="AE354" i="7"/>
  <c r="AD354" i="7"/>
  <c r="AC354" i="7"/>
  <c r="AB354" i="7"/>
  <c r="AA354" i="7"/>
  <c r="Z354" i="7"/>
  <c r="Y354" i="7"/>
  <c r="X354" i="7"/>
  <c r="W354" i="7"/>
  <c r="V354" i="7"/>
  <c r="U354" i="7"/>
  <c r="T354" i="7"/>
  <c r="S354" i="7"/>
  <c r="R354" i="7"/>
  <c r="Q354" i="7"/>
  <c r="P354" i="7"/>
  <c r="O354" i="7"/>
  <c r="N354" i="7"/>
  <c r="M354" i="7"/>
  <c r="L354" i="7"/>
  <c r="K354" i="7"/>
  <c r="J354" i="7"/>
  <c r="I354" i="7"/>
  <c r="H354" i="7"/>
  <c r="G354" i="7"/>
  <c r="F354" i="7"/>
  <c r="E354" i="7"/>
  <c r="D354" i="7"/>
  <c r="C354" i="7"/>
  <c r="B354" i="7"/>
  <c r="AF324" i="7"/>
  <c r="AE324" i="7"/>
  <c r="AD324" i="7"/>
  <c r="AC324" i="7"/>
  <c r="AB324" i="7"/>
  <c r="AA324" i="7"/>
  <c r="Z324" i="7"/>
  <c r="Y324" i="7"/>
  <c r="X324" i="7"/>
  <c r="W324" i="7"/>
  <c r="V324" i="7"/>
  <c r="U324" i="7"/>
  <c r="T324" i="7"/>
  <c r="S324" i="7"/>
  <c r="R324" i="7"/>
  <c r="Q324" i="7"/>
  <c r="P324" i="7"/>
  <c r="O324" i="7"/>
  <c r="N324" i="7"/>
  <c r="M324" i="7"/>
  <c r="L324" i="7"/>
  <c r="K324" i="7"/>
  <c r="J324" i="7"/>
  <c r="I324" i="7"/>
  <c r="H324" i="7"/>
  <c r="G324" i="7"/>
  <c r="F324" i="7"/>
  <c r="E324" i="7"/>
  <c r="D324" i="7"/>
  <c r="C324" i="7"/>
  <c r="B324" i="7"/>
  <c r="AF312" i="7"/>
  <c r="AE312" i="7"/>
  <c r="AD312" i="7"/>
  <c r="AC312" i="7"/>
  <c r="AB312" i="7"/>
  <c r="AA312" i="7"/>
  <c r="Z312" i="7"/>
  <c r="Y312" i="7"/>
  <c r="X312" i="7"/>
  <c r="W312" i="7"/>
  <c r="V312" i="7"/>
  <c r="U312" i="7"/>
  <c r="T312" i="7"/>
  <c r="S312" i="7"/>
  <c r="R312" i="7"/>
  <c r="Q312" i="7"/>
  <c r="P312" i="7"/>
  <c r="O312" i="7"/>
  <c r="N312" i="7"/>
  <c r="M312" i="7"/>
  <c r="L312" i="7"/>
  <c r="K312" i="7"/>
  <c r="J312" i="7"/>
  <c r="I312" i="7"/>
  <c r="H312" i="7"/>
  <c r="G312" i="7"/>
  <c r="F312" i="7"/>
  <c r="E312" i="7"/>
  <c r="D312" i="7"/>
  <c r="C312" i="7"/>
  <c r="B312" i="7"/>
  <c r="AF309" i="7"/>
  <c r="AE309" i="7"/>
  <c r="AD309" i="7"/>
  <c r="AC309" i="7"/>
  <c r="AB309" i="7"/>
  <c r="AA309" i="7"/>
  <c r="Z309" i="7"/>
  <c r="Y309" i="7"/>
  <c r="X309" i="7"/>
  <c r="W309" i="7"/>
  <c r="V309" i="7"/>
  <c r="U309" i="7"/>
  <c r="T309" i="7"/>
  <c r="S309" i="7"/>
  <c r="R309" i="7"/>
  <c r="Q309" i="7"/>
  <c r="P309" i="7"/>
  <c r="O309" i="7"/>
  <c r="N309" i="7"/>
  <c r="M309" i="7"/>
  <c r="L309" i="7"/>
  <c r="K309" i="7"/>
  <c r="J309" i="7"/>
  <c r="I309" i="7"/>
  <c r="H309" i="7"/>
  <c r="G309" i="7"/>
  <c r="F309" i="7"/>
  <c r="E309" i="7"/>
  <c r="D309" i="7"/>
  <c r="C309" i="7"/>
  <c r="B309" i="7"/>
  <c r="AF279" i="7"/>
  <c r="AE279" i="7"/>
  <c r="AD279" i="7"/>
  <c r="AC279" i="7"/>
  <c r="AB279" i="7"/>
  <c r="AA279" i="7"/>
  <c r="Z279" i="7"/>
  <c r="Y279" i="7"/>
  <c r="X279" i="7"/>
  <c r="W279" i="7"/>
  <c r="V279" i="7"/>
  <c r="U279" i="7"/>
  <c r="T279" i="7"/>
  <c r="S279" i="7"/>
  <c r="R279" i="7"/>
  <c r="Q279" i="7"/>
  <c r="P279" i="7"/>
  <c r="O279" i="7"/>
  <c r="N279" i="7"/>
  <c r="M279" i="7"/>
  <c r="L279" i="7"/>
  <c r="K279" i="7"/>
  <c r="J279" i="7"/>
  <c r="I279" i="7"/>
  <c r="H279" i="7"/>
  <c r="G279" i="7"/>
  <c r="F279" i="7"/>
  <c r="E279" i="7"/>
  <c r="D279" i="7"/>
  <c r="C279" i="7"/>
  <c r="B279" i="7"/>
  <c r="AF267" i="7"/>
  <c r="AE267" i="7"/>
  <c r="AD267" i="7"/>
  <c r="AC267" i="7"/>
  <c r="AB267" i="7"/>
  <c r="AA267" i="7"/>
  <c r="Z267" i="7"/>
  <c r="Y267" i="7"/>
  <c r="X267" i="7"/>
  <c r="W267" i="7"/>
  <c r="V267" i="7"/>
  <c r="U267" i="7"/>
  <c r="T267" i="7"/>
  <c r="S267" i="7"/>
  <c r="R267" i="7"/>
  <c r="Q267" i="7"/>
  <c r="P267" i="7"/>
  <c r="O267" i="7"/>
  <c r="N267" i="7"/>
  <c r="M267" i="7"/>
  <c r="L267" i="7"/>
  <c r="K267" i="7"/>
  <c r="J267" i="7"/>
  <c r="I267" i="7"/>
  <c r="H267" i="7"/>
  <c r="G267" i="7"/>
  <c r="F267" i="7"/>
  <c r="E267" i="7"/>
  <c r="D267" i="7"/>
  <c r="C267" i="7"/>
  <c r="B267" i="7"/>
  <c r="AF264" i="7"/>
  <c r="AE264" i="7"/>
  <c r="AD264" i="7"/>
  <c r="AC264" i="7"/>
  <c r="AB264" i="7"/>
  <c r="AA264" i="7"/>
  <c r="Z264" i="7"/>
  <c r="Y264" i="7"/>
  <c r="X264" i="7"/>
  <c r="W264" i="7"/>
  <c r="V264" i="7"/>
  <c r="U264" i="7"/>
  <c r="T264" i="7"/>
  <c r="S264" i="7"/>
  <c r="R264" i="7"/>
  <c r="Q264" i="7"/>
  <c r="P264" i="7"/>
  <c r="O264" i="7"/>
  <c r="N264" i="7"/>
  <c r="M264" i="7"/>
  <c r="L264" i="7"/>
  <c r="K264" i="7"/>
  <c r="J264" i="7"/>
  <c r="I264" i="7"/>
  <c r="H264" i="7"/>
  <c r="G264" i="7"/>
  <c r="F264" i="7"/>
  <c r="E264" i="7"/>
  <c r="D264" i="7"/>
  <c r="C264" i="7"/>
  <c r="B264" i="7"/>
  <c r="AF234" i="7"/>
  <c r="AE234" i="7"/>
  <c r="AD234" i="7"/>
  <c r="AC234" i="7"/>
  <c r="AB234" i="7"/>
  <c r="AA234" i="7"/>
  <c r="Z234" i="7"/>
  <c r="Y234" i="7"/>
  <c r="X234" i="7"/>
  <c r="W234" i="7"/>
  <c r="V234" i="7"/>
  <c r="U234" i="7"/>
  <c r="T234" i="7"/>
  <c r="S234" i="7"/>
  <c r="R234" i="7"/>
  <c r="Q234" i="7"/>
  <c r="P234" i="7"/>
  <c r="O234" i="7"/>
  <c r="N234" i="7"/>
  <c r="M234" i="7"/>
  <c r="L234" i="7"/>
  <c r="K234" i="7"/>
  <c r="J234" i="7"/>
  <c r="I234" i="7"/>
  <c r="H234" i="7"/>
  <c r="G234" i="7"/>
  <c r="F234" i="7"/>
  <c r="E234" i="7"/>
  <c r="D234" i="7"/>
  <c r="C234" i="7"/>
  <c r="B234" i="7"/>
  <c r="AF222" i="7"/>
  <c r="AE222" i="7"/>
  <c r="AD222" i="7"/>
  <c r="AC222" i="7"/>
  <c r="AB222" i="7"/>
  <c r="AA222" i="7"/>
  <c r="Z222" i="7"/>
  <c r="Y222" i="7"/>
  <c r="X222" i="7"/>
  <c r="W222" i="7"/>
  <c r="V222" i="7"/>
  <c r="U222" i="7"/>
  <c r="T222" i="7"/>
  <c r="S222" i="7"/>
  <c r="R222" i="7"/>
  <c r="Q222" i="7"/>
  <c r="P222" i="7"/>
  <c r="O222" i="7"/>
  <c r="N222" i="7"/>
  <c r="M222" i="7"/>
  <c r="L222" i="7"/>
  <c r="K222" i="7"/>
  <c r="J222" i="7"/>
  <c r="I222" i="7"/>
  <c r="H222" i="7"/>
  <c r="G222" i="7"/>
  <c r="F222" i="7"/>
  <c r="E222" i="7"/>
  <c r="D222" i="7"/>
  <c r="C222" i="7"/>
  <c r="B222" i="7"/>
  <c r="AF219" i="7"/>
  <c r="AE219" i="7"/>
  <c r="AD219" i="7"/>
  <c r="AC219" i="7"/>
  <c r="AB219" i="7"/>
  <c r="AA219" i="7"/>
  <c r="Z219" i="7"/>
  <c r="Y219" i="7"/>
  <c r="X219" i="7"/>
  <c r="W219" i="7"/>
  <c r="V219" i="7"/>
  <c r="U219" i="7"/>
  <c r="T219" i="7"/>
  <c r="S219" i="7"/>
  <c r="R219" i="7"/>
  <c r="Q219" i="7"/>
  <c r="P219" i="7"/>
  <c r="O219" i="7"/>
  <c r="N219" i="7"/>
  <c r="M219" i="7"/>
  <c r="L219" i="7"/>
  <c r="K219" i="7"/>
  <c r="J219" i="7"/>
  <c r="I219" i="7"/>
  <c r="H219" i="7"/>
  <c r="G219" i="7"/>
  <c r="F219" i="7"/>
  <c r="E219" i="7"/>
  <c r="D219" i="7"/>
  <c r="C219" i="7"/>
  <c r="B219" i="7"/>
  <c r="AF189" i="7"/>
  <c r="AE189" i="7"/>
  <c r="AD189" i="7"/>
  <c r="AC189" i="7"/>
  <c r="AB189" i="7"/>
  <c r="AA189" i="7"/>
  <c r="Z189" i="7"/>
  <c r="Y189" i="7"/>
  <c r="X189" i="7"/>
  <c r="W189" i="7"/>
  <c r="V189" i="7"/>
  <c r="U189" i="7"/>
  <c r="T189" i="7"/>
  <c r="S189" i="7"/>
  <c r="R189" i="7"/>
  <c r="Q189" i="7"/>
  <c r="P189" i="7"/>
  <c r="O189" i="7"/>
  <c r="N189" i="7"/>
  <c r="M189" i="7"/>
  <c r="L189" i="7"/>
  <c r="K189" i="7"/>
  <c r="J189" i="7"/>
  <c r="I189" i="7"/>
  <c r="H189" i="7"/>
  <c r="G189" i="7"/>
  <c r="F189" i="7"/>
  <c r="E189" i="7"/>
  <c r="D189" i="7"/>
  <c r="C189" i="7"/>
  <c r="B189" i="7"/>
  <c r="AF177" i="7"/>
  <c r="AE177" i="7"/>
  <c r="AD177" i="7"/>
  <c r="AC177" i="7"/>
  <c r="AB177" i="7"/>
  <c r="AA177" i="7"/>
  <c r="Z177" i="7"/>
  <c r="Y177" i="7"/>
  <c r="X177" i="7"/>
  <c r="W177" i="7"/>
  <c r="V177" i="7"/>
  <c r="U177" i="7"/>
  <c r="T177" i="7"/>
  <c r="S177" i="7"/>
  <c r="R177" i="7"/>
  <c r="Q177" i="7"/>
  <c r="P177" i="7"/>
  <c r="O177" i="7"/>
  <c r="N177" i="7"/>
  <c r="M177" i="7"/>
  <c r="L177" i="7"/>
  <c r="K177" i="7"/>
  <c r="J177" i="7"/>
  <c r="I177" i="7"/>
  <c r="H177" i="7"/>
  <c r="G177" i="7"/>
  <c r="F177" i="7"/>
  <c r="E177" i="7"/>
  <c r="D177" i="7"/>
  <c r="C177" i="7"/>
  <c r="B177" i="7"/>
  <c r="AF174" i="7"/>
  <c r="AE174" i="7"/>
  <c r="AD174" i="7"/>
  <c r="AC174" i="7"/>
  <c r="AB174" i="7"/>
  <c r="AA174" i="7"/>
  <c r="Z174" i="7"/>
  <c r="Y174" i="7"/>
  <c r="X174" i="7"/>
  <c r="W174" i="7"/>
  <c r="V174" i="7"/>
  <c r="U174" i="7"/>
  <c r="T174" i="7"/>
  <c r="S174" i="7"/>
  <c r="R174" i="7"/>
  <c r="Q174" i="7"/>
  <c r="P174" i="7"/>
  <c r="O174" i="7"/>
  <c r="N174" i="7"/>
  <c r="M174" i="7"/>
  <c r="L174" i="7"/>
  <c r="K174" i="7"/>
  <c r="J174" i="7"/>
  <c r="I174" i="7"/>
  <c r="H174" i="7"/>
  <c r="G174" i="7"/>
  <c r="F174" i="7"/>
  <c r="E174" i="7"/>
  <c r="D174" i="7"/>
  <c r="C174" i="7"/>
  <c r="B174" i="7"/>
  <c r="AF144" i="7"/>
  <c r="AE144" i="7"/>
  <c r="AD144" i="7"/>
  <c r="AC144" i="7"/>
  <c r="AB144" i="7"/>
  <c r="AA144" i="7"/>
  <c r="Z144" i="7"/>
  <c r="Y144" i="7"/>
  <c r="X144" i="7"/>
  <c r="W144" i="7"/>
  <c r="V144" i="7"/>
  <c r="U144" i="7"/>
  <c r="T144" i="7"/>
  <c r="S144" i="7"/>
  <c r="R144" i="7"/>
  <c r="Q144" i="7"/>
  <c r="P144" i="7"/>
  <c r="O144" i="7"/>
  <c r="N144" i="7"/>
  <c r="M144" i="7"/>
  <c r="L144" i="7"/>
  <c r="K144" i="7"/>
  <c r="J144" i="7"/>
  <c r="I144" i="7"/>
  <c r="H144" i="7"/>
  <c r="G144" i="7"/>
  <c r="F144" i="7"/>
  <c r="E144" i="7"/>
  <c r="D144" i="7"/>
  <c r="C144" i="7"/>
  <c r="B144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B42" i="7"/>
  <c r="AF132" i="7"/>
  <c r="AE132" i="7"/>
  <c r="AD132" i="7"/>
  <c r="AC132" i="7"/>
  <c r="AB132" i="7"/>
  <c r="AA132" i="7"/>
  <c r="Z132" i="7"/>
  <c r="Y132" i="7"/>
  <c r="X132" i="7"/>
  <c r="W132" i="7"/>
  <c r="V132" i="7"/>
  <c r="U132" i="7"/>
  <c r="T132" i="7"/>
  <c r="S132" i="7"/>
  <c r="R132" i="7"/>
  <c r="Q132" i="7"/>
  <c r="P132" i="7"/>
  <c r="O132" i="7"/>
  <c r="N132" i="7"/>
  <c r="M132" i="7"/>
  <c r="L132" i="7"/>
  <c r="K132" i="7"/>
  <c r="J132" i="7"/>
  <c r="I132" i="7"/>
  <c r="H132" i="7"/>
  <c r="G132" i="7"/>
  <c r="F132" i="7"/>
  <c r="E132" i="7"/>
  <c r="D132" i="7"/>
  <c r="C132" i="7"/>
  <c r="B132" i="7"/>
  <c r="AF129" i="7"/>
  <c r="AE129" i="7"/>
  <c r="AD129" i="7"/>
  <c r="AC129" i="7"/>
  <c r="AB129" i="7"/>
  <c r="AA129" i="7"/>
  <c r="Z129" i="7"/>
  <c r="Y129" i="7"/>
  <c r="X129" i="7"/>
  <c r="W129" i="7"/>
  <c r="V129" i="7"/>
  <c r="U129" i="7"/>
  <c r="T129" i="7"/>
  <c r="S129" i="7"/>
  <c r="R129" i="7"/>
  <c r="Q129" i="7"/>
  <c r="P129" i="7"/>
  <c r="O129" i="7"/>
  <c r="N129" i="7"/>
  <c r="M129" i="7"/>
  <c r="L129" i="7"/>
  <c r="K129" i="7"/>
  <c r="J129" i="7"/>
  <c r="I129" i="7"/>
  <c r="H129" i="7"/>
  <c r="G129" i="7"/>
  <c r="F129" i="7"/>
  <c r="E129" i="7"/>
  <c r="D129" i="7"/>
  <c r="C129" i="7"/>
  <c r="B129" i="7"/>
  <c r="AF99" i="7"/>
  <c r="AE99" i="7"/>
  <c r="AD99" i="7"/>
  <c r="AC99" i="7"/>
  <c r="AB99" i="7"/>
  <c r="AA99" i="7"/>
  <c r="Z99" i="7"/>
  <c r="Y99" i="7"/>
  <c r="X99" i="7"/>
  <c r="W99" i="7"/>
  <c r="V99" i="7"/>
  <c r="U99" i="7"/>
  <c r="T99" i="7"/>
  <c r="S99" i="7"/>
  <c r="R99" i="7"/>
  <c r="Q99" i="7"/>
  <c r="P99" i="7"/>
  <c r="O99" i="7"/>
  <c r="N99" i="7"/>
  <c r="M99" i="7"/>
  <c r="L99" i="7"/>
  <c r="K99" i="7"/>
  <c r="J99" i="7"/>
  <c r="I99" i="7"/>
  <c r="H99" i="7"/>
  <c r="G99" i="7"/>
  <c r="F99" i="7"/>
  <c r="E99" i="7"/>
  <c r="D99" i="7"/>
  <c r="C99" i="7"/>
  <c r="B99" i="7"/>
  <c r="AF88" i="7"/>
  <c r="AE88" i="7"/>
  <c r="AD88" i="7"/>
  <c r="AC88" i="7"/>
  <c r="AB88" i="7"/>
  <c r="AA88" i="7"/>
  <c r="Z88" i="7"/>
  <c r="Y88" i="7"/>
  <c r="X88" i="7"/>
  <c r="W88" i="7"/>
  <c r="V88" i="7"/>
  <c r="U88" i="7"/>
  <c r="T88" i="7"/>
  <c r="S88" i="7"/>
  <c r="R88" i="7"/>
  <c r="Q88" i="7"/>
  <c r="P88" i="7"/>
  <c r="O88" i="7"/>
  <c r="N88" i="7"/>
  <c r="M88" i="7"/>
  <c r="L88" i="7"/>
  <c r="K88" i="7"/>
  <c r="J88" i="7"/>
  <c r="I88" i="7"/>
  <c r="H88" i="7"/>
  <c r="G88" i="7"/>
  <c r="F88" i="7"/>
  <c r="E88" i="7"/>
  <c r="D88" i="7"/>
  <c r="C88" i="7"/>
  <c r="B88" i="7"/>
  <c r="W85" i="7"/>
  <c r="V85" i="7"/>
  <c r="U85" i="7"/>
  <c r="T85" i="7"/>
  <c r="S85" i="7"/>
  <c r="R85" i="7"/>
  <c r="Q85" i="7"/>
  <c r="P85" i="7"/>
  <c r="O85" i="7"/>
  <c r="N85" i="7"/>
  <c r="M85" i="7"/>
  <c r="L85" i="7"/>
  <c r="K85" i="7"/>
  <c r="J85" i="7"/>
  <c r="I85" i="7"/>
  <c r="H85" i="7"/>
  <c r="G85" i="7"/>
  <c r="F85" i="7"/>
  <c r="E85" i="7"/>
  <c r="D85" i="7"/>
  <c r="C85" i="7"/>
  <c r="B85" i="7"/>
  <c r="AF55" i="7"/>
  <c r="AE55" i="7"/>
  <c r="AD55" i="7"/>
  <c r="AC55" i="7"/>
  <c r="AB55" i="7"/>
  <c r="AA55" i="7"/>
  <c r="Z55" i="7"/>
  <c r="Y55" i="7"/>
  <c r="X55" i="7"/>
  <c r="W55" i="7"/>
  <c r="V55" i="7"/>
  <c r="U55" i="7"/>
  <c r="T55" i="7"/>
  <c r="S55" i="7"/>
  <c r="R55" i="7"/>
  <c r="Q55" i="7"/>
  <c r="P55" i="7"/>
  <c r="O55" i="7"/>
  <c r="N55" i="7"/>
  <c r="M55" i="7"/>
  <c r="L55" i="7"/>
  <c r="K55" i="7"/>
  <c r="J55" i="7"/>
  <c r="I55" i="7"/>
  <c r="H55" i="7"/>
  <c r="G55" i="7"/>
  <c r="F55" i="7"/>
  <c r="E55" i="7"/>
  <c r="D55" i="7"/>
  <c r="C55" i="7"/>
  <c r="B55" i="7"/>
  <c r="N41" i="8" l="1"/>
  <c r="N9" i="8"/>
  <c r="N44" i="8"/>
  <c r="N6" i="8"/>
  <c r="N11" i="8" s="1"/>
  <c r="AG41" i="7"/>
  <c r="AG88" i="7"/>
  <c r="AG11" i="7"/>
  <c r="B43" i="7"/>
  <c r="S539" i="7"/>
  <c r="AA539" i="7"/>
  <c r="X539" i="7"/>
  <c r="AF539" i="7"/>
  <c r="M44" i="7"/>
  <c r="E44" i="7"/>
  <c r="N44" i="7"/>
  <c r="B44" i="7"/>
  <c r="F44" i="7"/>
  <c r="H44" i="7"/>
  <c r="J44" i="7"/>
  <c r="G44" i="7"/>
  <c r="O44" i="7"/>
  <c r="P44" i="7"/>
  <c r="I44" i="7"/>
  <c r="C44" i="7"/>
  <c r="K44" i="7"/>
  <c r="D44" i="7"/>
  <c r="L44" i="7"/>
  <c r="Q44" i="7" l="1"/>
  <c r="C42" i="7" l="1"/>
  <c r="C43" i="7" s="1"/>
  <c r="R44" i="7"/>
  <c r="D42" i="7" l="1"/>
  <c r="S44" i="7"/>
  <c r="D13" i="4"/>
  <c r="C13" i="4"/>
  <c r="D12" i="4"/>
  <c r="C12" i="4"/>
  <c r="D11" i="4"/>
  <c r="C11" i="4"/>
  <c r="D10" i="4"/>
  <c r="C10" i="4"/>
  <c r="D9" i="4"/>
  <c r="C9" i="4"/>
  <c r="D8" i="4"/>
  <c r="C8" i="4"/>
  <c r="D7" i="4"/>
  <c r="C7" i="4"/>
  <c r="D6" i="4"/>
  <c r="C6" i="4"/>
  <c r="D5" i="4"/>
  <c r="C5" i="4"/>
  <c r="D4" i="4"/>
  <c r="C4" i="4"/>
  <c r="D3" i="4"/>
  <c r="C3" i="4"/>
  <c r="D2" i="4"/>
  <c r="C2" i="4"/>
  <c r="D43" i="7" l="1"/>
  <c r="T44" i="7"/>
  <c r="E2" i="4"/>
  <c r="E3" i="4" s="1"/>
  <c r="E4" i="4" s="1"/>
  <c r="E5" i="4" s="1"/>
  <c r="E6" i="4" s="1"/>
  <c r="E7" i="4" s="1"/>
  <c r="U44" i="7" l="1"/>
  <c r="E8" i="4"/>
  <c r="E9" i="4" s="1"/>
  <c r="E10" i="4" s="1"/>
  <c r="E11" i="4" s="1"/>
  <c r="E12" i="4" s="1"/>
  <c r="E13" i="4" s="1"/>
  <c r="G3" i="4" s="1"/>
  <c r="G4" i="4"/>
  <c r="E42" i="7" l="1"/>
  <c r="V44" i="7"/>
  <c r="G2" i="4"/>
  <c r="G5" i="4"/>
  <c r="E43" i="7" l="1"/>
  <c r="W44" i="7"/>
  <c r="E45" i="7" l="1"/>
  <c r="X44" i="7"/>
  <c r="F42" i="7" l="1"/>
  <c r="Y44" i="7"/>
  <c r="F43" i="7" l="1"/>
  <c r="Z44" i="7"/>
  <c r="F45" i="7" l="1"/>
  <c r="AA44" i="7"/>
  <c r="G42" i="7" l="1"/>
  <c r="AB44" i="7"/>
  <c r="G43" i="7" l="1"/>
  <c r="AC44" i="7"/>
  <c r="N42" i="8" l="1"/>
  <c r="G45" i="7"/>
  <c r="H42" i="7" s="1"/>
  <c r="AD44" i="7"/>
  <c r="N45" i="8" l="1"/>
  <c r="N43" i="8"/>
  <c r="H43" i="7"/>
  <c r="H45" i="7" s="1"/>
  <c r="I42" i="7" s="1"/>
  <c r="I43" i="7" s="1"/>
  <c r="I45" i="7" s="1"/>
  <c r="J42" i="7" s="1"/>
  <c r="J43" i="7" s="1"/>
  <c r="J45" i="7" s="1"/>
  <c r="K42" i="7" s="1"/>
  <c r="K43" i="7" s="1"/>
  <c r="K45" i="7" s="1"/>
  <c r="L42" i="7" s="1"/>
  <c r="L43" i="7" s="1"/>
  <c r="L45" i="7" s="1"/>
  <c r="M42" i="7" s="1"/>
  <c r="M43" i="7" s="1"/>
  <c r="M45" i="7" s="1"/>
  <c r="N42" i="7" s="1"/>
  <c r="N43" i="7" s="1"/>
  <c r="N45" i="7" s="1"/>
  <c r="O42" i="7" s="1"/>
  <c r="O43" i="7" s="1"/>
  <c r="O45" i="7" s="1"/>
  <c r="P42" i="7" s="1"/>
  <c r="P43" i="7" s="1"/>
  <c r="P45" i="7" s="1"/>
  <c r="AE44" i="7"/>
  <c r="Q42" i="7" l="1"/>
  <c r="Q43" i="7" s="1"/>
  <c r="Q45" i="7" s="1"/>
  <c r="R42" i="7" s="1"/>
  <c r="R43" i="7" s="1"/>
  <c r="R45" i="7" s="1"/>
  <c r="S42" i="7" s="1"/>
  <c r="S43" i="7" s="1"/>
  <c r="S45" i="7" s="1"/>
  <c r="T42" i="7" s="1"/>
  <c r="T43" i="7" s="1"/>
  <c r="T45" i="7" s="1"/>
  <c r="U42" i="7" s="1"/>
  <c r="U43" i="7" s="1"/>
  <c r="U45" i="7" s="1"/>
  <c r="V42" i="7" s="1"/>
  <c r="V43" i="7" s="1"/>
  <c r="V45" i="7" s="1"/>
  <c r="AF44" i="7"/>
  <c r="AG44" i="7" s="1"/>
  <c r="W42" i="7" l="1"/>
  <c r="W43" i="7" s="1"/>
  <c r="W45" i="7" s="1"/>
  <c r="X42" i="7" s="1"/>
  <c r="X43" i="7" s="1"/>
  <c r="X45" i="7" s="1"/>
  <c r="Y42" i="7" s="1"/>
  <c r="Y43" i="7" s="1"/>
  <c r="Y45" i="7" s="1"/>
  <c r="Z42" i="7" s="1"/>
  <c r="Z43" i="7" s="1"/>
  <c r="Z45" i="7" s="1"/>
  <c r="AA42" i="7" l="1"/>
  <c r="AA43" i="7" s="1"/>
  <c r="AA45" i="7" s="1"/>
  <c r="AB42" i="7" s="1"/>
  <c r="AB43" i="7" s="1"/>
  <c r="AB45" i="7" s="1"/>
  <c r="AC42" i="7" l="1"/>
  <c r="AC43" i="7" s="1"/>
  <c r="AC45" i="7" s="1"/>
  <c r="AD42" i="7" s="1"/>
  <c r="AD43" i="7" s="1"/>
  <c r="AD45" i="7" s="1"/>
  <c r="AE42" i="7" s="1"/>
  <c r="AE43" i="7" s="1"/>
  <c r="AE45" i="7" s="1"/>
  <c r="AF42" i="7" s="1"/>
  <c r="AF43" i="7" l="1"/>
  <c r="AG42" i="7"/>
  <c r="AF45" i="7" l="1"/>
  <c r="AG43" i="7"/>
  <c r="AG45" i="7" l="1"/>
  <c r="X86" i="7"/>
  <c r="B86" i="7"/>
  <c r="B87" i="7" l="1"/>
  <c r="B89" i="7" l="1"/>
  <c r="C86" i="7" s="1"/>
  <c r="C87" i="7" l="1"/>
  <c r="C89" i="7" l="1"/>
  <c r="D86" i="7" s="1"/>
  <c r="D87" i="7" l="1"/>
  <c r="D89" i="7" l="1"/>
  <c r="E86" i="7" s="1"/>
  <c r="E87" i="7" l="1"/>
  <c r="E89" i="7" l="1"/>
  <c r="F86" i="7" s="1"/>
  <c r="F87" i="7" l="1"/>
  <c r="F89" i="7" l="1"/>
  <c r="G86" i="7" s="1"/>
  <c r="G87" i="7" s="1"/>
  <c r="G89" i="7" s="1"/>
  <c r="H86" i="7" s="1"/>
  <c r="H87" i="7" s="1"/>
  <c r="H89" i="7" s="1"/>
  <c r="I86" i="7" s="1"/>
  <c r="I87" i="7" s="1"/>
  <c r="I89" i="7" s="1"/>
  <c r="J86" i="7" s="1"/>
  <c r="J87" i="7" s="1"/>
  <c r="J89" i="7" s="1"/>
  <c r="K86" i="7" s="1"/>
  <c r="K87" i="7" s="1"/>
  <c r="K89" i="7" s="1"/>
  <c r="L86" i="7" s="1"/>
  <c r="L87" i="7" s="1"/>
  <c r="L89" i="7" s="1"/>
  <c r="M86" i="7" s="1"/>
  <c r="M87" i="7" s="1"/>
  <c r="M89" i="7" s="1"/>
  <c r="N86" i="7" s="1"/>
  <c r="N87" i="7" s="1"/>
  <c r="N89" i="7" s="1"/>
  <c r="O86" i="7" s="1"/>
  <c r="O87" i="7" s="1"/>
  <c r="O89" i="7" s="1"/>
  <c r="P86" i="7" s="1"/>
  <c r="P87" i="7" s="1"/>
  <c r="P89" i="7" s="1"/>
  <c r="Q86" i="7" s="1"/>
  <c r="Q87" i="7" s="1"/>
  <c r="Q89" i="7" s="1"/>
  <c r="R86" i="7" s="1"/>
  <c r="R87" i="7" s="1"/>
  <c r="R89" i="7" s="1"/>
  <c r="S86" i="7" s="1"/>
  <c r="S87" i="7" s="1"/>
  <c r="S89" i="7" s="1"/>
  <c r="T86" i="7" s="1"/>
  <c r="T87" i="7" s="1"/>
  <c r="T89" i="7" s="1"/>
  <c r="U86" i="7" s="1"/>
  <c r="U87" i="7" s="1"/>
  <c r="U89" i="7" s="1"/>
  <c r="V86" i="7" s="1"/>
  <c r="V87" i="7" s="1"/>
  <c r="V89" i="7" s="1"/>
  <c r="W86" i="7" s="1"/>
  <c r="W87" i="7" s="1"/>
  <c r="W89" i="7" s="1"/>
  <c r="X87" i="7" s="1"/>
  <c r="X89" i="7" s="1"/>
  <c r="Y86" i="7" s="1"/>
  <c r="Y87" i="7" s="1"/>
  <c r="Y89" i="7" s="1"/>
  <c r="Z86" i="7" s="1"/>
  <c r="Z87" i="7" s="1"/>
  <c r="Z89" i="7" s="1"/>
  <c r="AA86" i="7" s="1"/>
  <c r="AA87" i="7" s="1"/>
  <c r="AA89" i="7" s="1"/>
  <c r="AB86" i="7" s="1"/>
  <c r="AB87" i="7" s="1"/>
  <c r="AB89" i="7" s="1"/>
  <c r="AC86" i="7" s="1"/>
  <c r="AC87" i="7" s="1"/>
  <c r="AC89" i="7" s="1"/>
  <c r="AD86" i="7" s="1"/>
  <c r="AD87" i="7" s="1"/>
  <c r="AD89" i="7" s="1"/>
  <c r="AE86" i="7" s="1"/>
  <c r="AE87" i="7" s="1"/>
  <c r="AE89" i="7" s="1"/>
  <c r="AF86" i="7" s="1"/>
  <c r="AF87" i="7" l="1"/>
  <c r="AG86" i="7"/>
  <c r="AF89" i="7" l="1"/>
  <c r="AG87" i="7"/>
  <c r="AG89" i="7" l="1"/>
  <c r="B130" i="7"/>
  <c r="X130" i="7"/>
  <c r="B131" i="7" l="1"/>
  <c r="B133" i="7" l="1"/>
  <c r="C130" i="7" s="1"/>
  <c r="C131" i="7" l="1"/>
  <c r="C133" i="7" l="1"/>
  <c r="D130" i="7" s="1"/>
  <c r="D131" i="7" l="1"/>
  <c r="D133" i="7" l="1"/>
  <c r="E130" i="7" s="1"/>
  <c r="E131" i="7" l="1"/>
  <c r="E133" i="7" l="1"/>
  <c r="F130" i="7" s="1"/>
  <c r="F131" i="7" l="1"/>
  <c r="F133" i="7" l="1"/>
  <c r="G130" i="7" s="1"/>
  <c r="G131" i="7" s="1"/>
  <c r="G133" i="7" s="1"/>
  <c r="H130" i="7" s="1"/>
  <c r="H131" i="7" s="1"/>
  <c r="H133" i="7" s="1"/>
  <c r="I130" i="7" s="1"/>
  <c r="I131" i="7" s="1"/>
  <c r="I133" i="7" s="1"/>
  <c r="J130" i="7" s="1"/>
  <c r="J131" i="7" s="1"/>
  <c r="J133" i="7" s="1"/>
  <c r="K130" i="7" s="1"/>
  <c r="K131" i="7" s="1"/>
  <c r="K133" i="7" s="1"/>
  <c r="L130" i="7" s="1"/>
  <c r="L131" i="7" s="1"/>
  <c r="L133" i="7" s="1"/>
  <c r="M130" i="7" s="1"/>
  <c r="M131" i="7" s="1"/>
  <c r="M133" i="7" s="1"/>
  <c r="N130" i="7" s="1"/>
  <c r="N131" i="7" s="1"/>
  <c r="N133" i="7" s="1"/>
  <c r="O130" i="7" s="1"/>
  <c r="O131" i="7" s="1"/>
  <c r="O133" i="7" s="1"/>
  <c r="P130" i="7" s="1"/>
  <c r="P131" i="7" s="1"/>
  <c r="P133" i="7" s="1"/>
  <c r="Q130" i="7" s="1"/>
  <c r="Q131" i="7" s="1"/>
  <c r="Q133" i="7" s="1"/>
  <c r="R130" i="7" s="1"/>
  <c r="R131" i="7" s="1"/>
  <c r="R133" i="7" s="1"/>
  <c r="S130" i="7" s="1"/>
  <c r="S131" i="7" s="1"/>
  <c r="S133" i="7" s="1"/>
  <c r="T130" i="7" s="1"/>
  <c r="T131" i="7" s="1"/>
  <c r="T133" i="7" s="1"/>
  <c r="U130" i="7" s="1"/>
  <c r="U131" i="7" s="1"/>
  <c r="U133" i="7" s="1"/>
  <c r="V130" i="7" s="1"/>
  <c r="V131" i="7" s="1"/>
  <c r="V133" i="7" s="1"/>
  <c r="W130" i="7" s="1"/>
  <c r="W131" i="7" s="1"/>
  <c r="W133" i="7" s="1"/>
  <c r="X131" i="7" s="1"/>
  <c r="X133" i="7" s="1"/>
  <c r="Y130" i="7" s="1"/>
  <c r="Y131" i="7" s="1"/>
  <c r="Y133" i="7" s="1"/>
  <c r="Z130" i="7" s="1"/>
  <c r="Z131" i="7" s="1"/>
  <c r="Z133" i="7" s="1"/>
  <c r="AA130" i="7" s="1"/>
  <c r="AA131" i="7" s="1"/>
  <c r="AA133" i="7" s="1"/>
  <c r="AB130" i="7" s="1"/>
  <c r="AB131" i="7" s="1"/>
  <c r="AB133" i="7" s="1"/>
  <c r="AC130" i="7" s="1"/>
  <c r="AC131" i="7" s="1"/>
  <c r="AC133" i="7" s="1"/>
  <c r="AD130" i="7" s="1"/>
  <c r="AD131" i="7" s="1"/>
  <c r="AD133" i="7" s="1"/>
  <c r="AE130" i="7" s="1"/>
  <c r="AE131" i="7" s="1"/>
  <c r="AE133" i="7" s="1"/>
  <c r="AF130" i="7" s="1"/>
  <c r="AF131" i="7" l="1"/>
  <c r="AG130" i="7"/>
  <c r="AF133" i="7" l="1"/>
  <c r="AG131" i="7"/>
  <c r="AG133" i="7" l="1"/>
  <c r="B175" i="7"/>
  <c r="X175" i="7"/>
  <c r="B176" i="7" l="1"/>
  <c r="B178" i="7" l="1"/>
  <c r="C175" i="7" s="1"/>
  <c r="C176" i="7" l="1"/>
  <c r="C178" i="7" l="1"/>
  <c r="D175" i="7" s="1"/>
  <c r="D176" i="7" l="1"/>
  <c r="D178" i="7" l="1"/>
  <c r="E175" i="7" s="1"/>
  <c r="E176" i="7" l="1"/>
  <c r="E178" i="7" l="1"/>
  <c r="F175" i="7" s="1"/>
  <c r="F176" i="7" l="1"/>
  <c r="F178" i="7" l="1"/>
  <c r="G175" i="7" s="1"/>
  <c r="G176" i="7" s="1"/>
  <c r="G178" i="7" s="1"/>
  <c r="H175" i="7" s="1"/>
  <c r="H176" i="7" s="1"/>
  <c r="H178" i="7" s="1"/>
  <c r="I175" i="7" s="1"/>
  <c r="I176" i="7" s="1"/>
  <c r="I178" i="7" s="1"/>
  <c r="J175" i="7" s="1"/>
  <c r="J176" i="7" s="1"/>
  <c r="J178" i="7" s="1"/>
  <c r="K175" i="7" s="1"/>
  <c r="K176" i="7" s="1"/>
  <c r="K178" i="7" s="1"/>
  <c r="L175" i="7" s="1"/>
  <c r="L176" i="7" s="1"/>
  <c r="L178" i="7" s="1"/>
  <c r="M175" i="7" s="1"/>
  <c r="M176" i="7" s="1"/>
  <c r="M178" i="7" s="1"/>
  <c r="N175" i="7" s="1"/>
  <c r="N176" i="7" s="1"/>
  <c r="N178" i="7" s="1"/>
  <c r="O175" i="7" s="1"/>
  <c r="O176" i="7" s="1"/>
  <c r="O178" i="7" s="1"/>
  <c r="P175" i="7" s="1"/>
  <c r="P176" i="7" s="1"/>
  <c r="P178" i="7" s="1"/>
  <c r="Q175" i="7" s="1"/>
  <c r="Q176" i="7" s="1"/>
  <c r="Q178" i="7" s="1"/>
  <c r="R175" i="7" s="1"/>
  <c r="R176" i="7" s="1"/>
  <c r="R178" i="7" s="1"/>
  <c r="S175" i="7" s="1"/>
  <c r="S176" i="7" s="1"/>
  <c r="S178" i="7" s="1"/>
  <c r="T175" i="7" s="1"/>
  <c r="T176" i="7" s="1"/>
  <c r="T178" i="7" s="1"/>
  <c r="U175" i="7" s="1"/>
  <c r="U176" i="7" s="1"/>
  <c r="U178" i="7" s="1"/>
  <c r="V175" i="7" s="1"/>
  <c r="V176" i="7" s="1"/>
  <c r="V178" i="7" s="1"/>
  <c r="W175" i="7" s="1"/>
  <c r="W176" i="7" s="1"/>
  <c r="W178" i="7" s="1"/>
  <c r="X176" i="7" s="1"/>
  <c r="X178" i="7" s="1"/>
  <c r="Y175" i="7" s="1"/>
  <c r="Y176" i="7" s="1"/>
  <c r="Y178" i="7" s="1"/>
  <c r="Z175" i="7" s="1"/>
  <c r="Z176" i="7" s="1"/>
  <c r="Z178" i="7" s="1"/>
  <c r="AA175" i="7" s="1"/>
  <c r="AA176" i="7" s="1"/>
  <c r="AA178" i="7" s="1"/>
  <c r="AB175" i="7" s="1"/>
  <c r="AB176" i="7" s="1"/>
  <c r="AB178" i="7" s="1"/>
  <c r="AC175" i="7" s="1"/>
  <c r="AC176" i="7" s="1"/>
  <c r="AC178" i="7" s="1"/>
  <c r="AD175" i="7" s="1"/>
  <c r="AD176" i="7" s="1"/>
  <c r="AD178" i="7" s="1"/>
  <c r="AE175" i="7" s="1"/>
  <c r="AE176" i="7" s="1"/>
  <c r="AE178" i="7" s="1"/>
  <c r="AF175" i="7" s="1"/>
  <c r="AF176" i="7" l="1"/>
  <c r="AG175" i="7"/>
  <c r="AF178" i="7" l="1"/>
  <c r="AG176" i="7"/>
  <c r="AG178" i="7" l="1"/>
  <c r="B220" i="7"/>
  <c r="X220" i="7"/>
  <c r="B221" i="7" l="1"/>
  <c r="B223" i="7" l="1"/>
  <c r="C220" i="7" s="1"/>
  <c r="C221" i="7" l="1"/>
  <c r="C223" i="7" l="1"/>
  <c r="D220" i="7" s="1"/>
  <c r="D221" i="7" l="1"/>
  <c r="D223" i="7" l="1"/>
  <c r="E220" i="7" s="1"/>
  <c r="E221" i="7" l="1"/>
  <c r="E223" i="7" l="1"/>
  <c r="F220" i="7" s="1"/>
  <c r="F221" i="7" l="1"/>
  <c r="F223" i="7" l="1"/>
  <c r="G220" i="7" s="1"/>
  <c r="G221" i="7" s="1"/>
  <c r="G223" i="7" s="1"/>
  <c r="H220" i="7" s="1"/>
  <c r="H221" i="7" s="1"/>
  <c r="H223" i="7" s="1"/>
  <c r="I220" i="7" s="1"/>
  <c r="I221" i="7" s="1"/>
  <c r="I223" i="7" s="1"/>
  <c r="J220" i="7" s="1"/>
  <c r="J221" i="7" s="1"/>
  <c r="J223" i="7" s="1"/>
  <c r="K220" i="7" s="1"/>
  <c r="K221" i="7" s="1"/>
  <c r="K223" i="7" s="1"/>
  <c r="L220" i="7" s="1"/>
  <c r="L221" i="7" s="1"/>
  <c r="L223" i="7" s="1"/>
  <c r="M220" i="7" s="1"/>
  <c r="M221" i="7" s="1"/>
  <c r="M223" i="7" s="1"/>
  <c r="N220" i="7" s="1"/>
  <c r="N221" i="7" s="1"/>
  <c r="N223" i="7" s="1"/>
  <c r="O220" i="7" s="1"/>
  <c r="O221" i="7" s="1"/>
  <c r="O223" i="7" s="1"/>
  <c r="P220" i="7" s="1"/>
  <c r="P221" i="7" s="1"/>
  <c r="P223" i="7" s="1"/>
  <c r="Q220" i="7" s="1"/>
  <c r="Q221" i="7" s="1"/>
  <c r="Q223" i="7" s="1"/>
  <c r="R220" i="7" s="1"/>
  <c r="R221" i="7" s="1"/>
  <c r="R223" i="7" s="1"/>
  <c r="S220" i="7" s="1"/>
  <c r="S221" i="7" s="1"/>
  <c r="S223" i="7" s="1"/>
  <c r="T220" i="7" s="1"/>
  <c r="T221" i="7" s="1"/>
  <c r="T223" i="7" s="1"/>
  <c r="U220" i="7" s="1"/>
  <c r="U221" i="7" s="1"/>
  <c r="U223" i="7" s="1"/>
  <c r="V220" i="7" s="1"/>
  <c r="V221" i="7" s="1"/>
  <c r="V223" i="7" s="1"/>
  <c r="W220" i="7" s="1"/>
  <c r="W221" i="7" s="1"/>
  <c r="W223" i="7" s="1"/>
  <c r="X221" i="7" s="1"/>
  <c r="X223" i="7" s="1"/>
  <c r="Y220" i="7" s="1"/>
  <c r="Y221" i="7" s="1"/>
  <c r="Y223" i="7" s="1"/>
  <c r="Z220" i="7" s="1"/>
  <c r="Z221" i="7" s="1"/>
  <c r="Z223" i="7" s="1"/>
  <c r="AA220" i="7" s="1"/>
  <c r="AA221" i="7" s="1"/>
  <c r="AA223" i="7" s="1"/>
  <c r="AB220" i="7" s="1"/>
  <c r="AB221" i="7" s="1"/>
  <c r="AB223" i="7" s="1"/>
  <c r="AC220" i="7" s="1"/>
  <c r="AC221" i="7" s="1"/>
  <c r="AC223" i="7" s="1"/>
  <c r="AD220" i="7" s="1"/>
  <c r="AD221" i="7" s="1"/>
  <c r="AD223" i="7" s="1"/>
  <c r="AE220" i="7" s="1"/>
  <c r="AE221" i="7" s="1"/>
  <c r="AE223" i="7" s="1"/>
  <c r="AF220" i="7" s="1"/>
  <c r="AF221" i="7" l="1"/>
  <c r="AG220" i="7"/>
  <c r="AF223" i="7" l="1"/>
  <c r="AG221" i="7"/>
  <c r="AG223" i="7" l="1"/>
  <c r="B265" i="7"/>
  <c r="X265" i="7"/>
  <c r="B266" i="7" l="1"/>
  <c r="B268" i="7" l="1"/>
  <c r="C265" i="7" s="1"/>
  <c r="C266" i="7" l="1"/>
  <c r="C268" i="7" l="1"/>
  <c r="D265" i="7" s="1"/>
  <c r="D266" i="7" l="1"/>
  <c r="D268" i="7" l="1"/>
  <c r="E265" i="7" s="1"/>
  <c r="E266" i="7" l="1"/>
  <c r="E268" i="7" l="1"/>
  <c r="F265" i="7" s="1"/>
  <c r="F266" i="7" l="1"/>
  <c r="F268" i="7" l="1"/>
  <c r="G265" i="7" s="1"/>
  <c r="G266" i="7" s="1"/>
  <c r="G268" i="7" s="1"/>
  <c r="H265" i="7" s="1"/>
  <c r="H266" i="7" s="1"/>
  <c r="H268" i="7" s="1"/>
  <c r="I265" i="7" s="1"/>
  <c r="I266" i="7" s="1"/>
  <c r="I268" i="7" s="1"/>
  <c r="J265" i="7" s="1"/>
  <c r="J266" i="7" s="1"/>
  <c r="J268" i="7" s="1"/>
  <c r="K265" i="7" s="1"/>
  <c r="K266" i="7" s="1"/>
  <c r="K268" i="7" s="1"/>
  <c r="L265" i="7" s="1"/>
  <c r="L266" i="7" s="1"/>
  <c r="L268" i="7" s="1"/>
  <c r="M265" i="7" s="1"/>
  <c r="M266" i="7" s="1"/>
  <c r="M268" i="7" s="1"/>
  <c r="N265" i="7" s="1"/>
  <c r="N266" i="7" s="1"/>
  <c r="N268" i="7" s="1"/>
  <c r="O265" i="7" s="1"/>
  <c r="O266" i="7" s="1"/>
  <c r="O268" i="7" s="1"/>
  <c r="P265" i="7" s="1"/>
  <c r="P266" i="7" s="1"/>
  <c r="P268" i="7" s="1"/>
  <c r="Q265" i="7" s="1"/>
  <c r="Q266" i="7" s="1"/>
  <c r="Q268" i="7" s="1"/>
  <c r="R265" i="7" s="1"/>
  <c r="R266" i="7" s="1"/>
  <c r="R268" i="7" s="1"/>
  <c r="S265" i="7" s="1"/>
  <c r="S266" i="7" s="1"/>
  <c r="S268" i="7" s="1"/>
  <c r="T265" i="7" s="1"/>
  <c r="T266" i="7" s="1"/>
  <c r="T268" i="7" s="1"/>
  <c r="U265" i="7" s="1"/>
  <c r="U266" i="7" s="1"/>
  <c r="U268" i="7" s="1"/>
  <c r="V265" i="7" s="1"/>
  <c r="V266" i="7" s="1"/>
  <c r="V268" i="7" s="1"/>
  <c r="W265" i="7" s="1"/>
  <c r="W266" i="7" s="1"/>
  <c r="W268" i="7" s="1"/>
  <c r="X266" i="7" s="1"/>
  <c r="X268" i="7" s="1"/>
  <c r="Y265" i="7" s="1"/>
  <c r="Y266" i="7" s="1"/>
  <c r="Y268" i="7" s="1"/>
  <c r="Z265" i="7" s="1"/>
  <c r="Z266" i="7" s="1"/>
  <c r="Z268" i="7" s="1"/>
  <c r="AA265" i="7" s="1"/>
  <c r="AA266" i="7" s="1"/>
  <c r="AA268" i="7" s="1"/>
  <c r="AB265" i="7" s="1"/>
  <c r="AB266" i="7" s="1"/>
  <c r="AB268" i="7" s="1"/>
  <c r="AC265" i="7" s="1"/>
  <c r="AC266" i="7" s="1"/>
  <c r="AC268" i="7" s="1"/>
  <c r="AD265" i="7" s="1"/>
  <c r="AD266" i="7" s="1"/>
  <c r="AD268" i="7" s="1"/>
  <c r="AE265" i="7" s="1"/>
  <c r="AE266" i="7" s="1"/>
  <c r="AE268" i="7" s="1"/>
  <c r="AF265" i="7" s="1"/>
  <c r="AF266" i="7" l="1"/>
  <c r="AG265" i="7"/>
  <c r="AF268" i="7" l="1"/>
  <c r="AG266" i="7"/>
  <c r="AG268" i="7" l="1"/>
  <c r="B310" i="7"/>
  <c r="X310" i="7"/>
  <c r="B311" i="7" l="1"/>
  <c r="B313" i="7" l="1"/>
  <c r="C310" i="7" s="1"/>
  <c r="C311" i="7" l="1"/>
  <c r="C313" i="7" l="1"/>
  <c r="D310" i="7" s="1"/>
  <c r="D311" i="7" l="1"/>
  <c r="D313" i="7" l="1"/>
  <c r="E310" i="7" s="1"/>
  <c r="E311" i="7" l="1"/>
  <c r="E313" i="7" l="1"/>
  <c r="F310" i="7" s="1"/>
  <c r="F311" i="7" l="1"/>
  <c r="F313" i="7" l="1"/>
  <c r="G310" i="7" s="1"/>
  <c r="G311" i="7" s="1"/>
  <c r="G313" i="7" s="1"/>
  <c r="H310" i="7" s="1"/>
  <c r="H311" i="7" s="1"/>
  <c r="H313" i="7" s="1"/>
  <c r="I310" i="7" s="1"/>
  <c r="I311" i="7" s="1"/>
  <c r="I313" i="7" s="1"/>
  <c r="J310" i="7" s="1"/>
  <c r="J311" i="7" s="1"/>
  <c r="J313" i="7" s="1"/>
  <c r="K310" i="7" s="1"/>
  <c r="K311" i="7" s="1"/>
  <c r="K313" i="7" s="1"/>
  <c r="L310" i="7" s="1"/>
  <c r="L311" i="7" s="1"/>
  <c r="L313" i="7" s="1"/>
  <c r="M310" i="7" s="1"/>
  <c r="M311" i="7" s="1"/>
  <c r="M313" i="7" s="1"/>
  <c r="N310" i="7" s="1"/>
  <c r="N311" i="7" s="1"/>
  <c r="N313" i="7" s="1"/>
  <c r="O310" i="7" s="1"/>
  <c r="O311" i="7" s="1"/>
  <c r="O313" i="7" s="1"/>
  <c r="P310" i="7" s="1"/>
  <c r="P311" i="7" s="1"/>
  <c r="P313" i="7" s="1"/>
  <c r="Q310" i="7" s="1"/>
  <c r="Q311" i="7" s="1"/>
  <c r="Q313" i="7" s="1"/>
  <c r="R310" i="7" s="1"/>
  <c r="R311" i="7" s="1"/>
  <c r="R313" i="7" s="1"/>
  <c r="S310" i="7" s="1"/>
  <c r="S311" i="7" s="1"/>
  <c r="S313" i="7" s="1"/>
  <c r="T310" i="7" s="1"/>
  <c r="T311" i="7" s="1"/>
  <c r="T313" i="7" s="1"/>
  <c r="U310" i="7" s="1"/>
  <c r="U311" i="7" s="1"/>
  <c r="U313" i="7" s="1"/>
  <c r="V310" i="7" s="1"/>
  <c r="V311" i="7" s="1"/>
  <c r="V313" i="7" s="1"/>
  <c r="W310" i="7" s="1"/>
  <c r="W311" i="7" s="1"/>
  <c r="W313" i="7" s="1"/>
  <c r="X311" i="7" s="1"/>
  <c r="X313" i="7" s="1"/>
  <c r="Y310" i="7" s="1"/>
  <c r="Y311" i="7" s="1"/>
  <c r="Y313" i="7" s="1"/>
  <c r="Z310" i="7" s="1"/>
  <c r="Z311" i="7" s="1"/>
  <c r="Z313" i="7" s="1"/>
  <c r="AA310" i="7" s="1"/>
  <c r="AA311" i="7" s="1"/>
  <c r="AA313" i="7" s="1"/>
  <c r="AB310" i="7" s="1"/>
  <c r="AB311" i="7" s="1"/>
  <c r="AB313" i="7" s="1"/>
  <c r="AC310" i="7" s="1"/>
  <c r="AC311" i="7" s="1"/>
  <c r="AC313" i="7" s="1"/>
  <c r="AD310" i="7" s="1"/>
  <c r="AD311" i="7" s="1"/>
  <c r="AD313" i="7" s="1"/>
  <c r="AE310" i="7" s="1"/>
  <c r="AE311" i="7" s="1"/>
  <c r="AE313" i="7" s="1"/>
  <c r="AF310" i="7" s="1"/>
  <c r="AF311" i="7" l="1"/>
  <c r="AG310" i="7"/>
  <c r="AF313" i="7" l="1"/>
  <c r="AG311" i="7"/>
  <c r="AG313" i="7" l="1"/>
  <c r="X355" i="7"/>
  <c r="B355" i="7"/>
  <c r="B356" i="7" l="1"/>
  <c r="B358" i="7" l="1"/>
  <c r="C355" i="7" s="1"/>
  <c r="C356" i="7" l="1"/>
  <c r="C358" i="7" l="1"/>
  <c r="D355" i="7" s="1"/>
  <c r="D356" i="7" l="1"/>
  <c r="D358" i="7" l="1"/>
  <c r="E355" i="7" s="1"/>
  <c r="E356" i="7" l="1"/>
  <c r="E358" i="7" l="1"/>
  <c r="F355" i="7" s="1"/>
  <c r="F356" i="7" l="1"/>
  <c r="F358" i="7" l="1"/>
  <c r="G355" i="7" s="1"/>
  <c r="G356" i="7" s="1"/>
  <c r="G358" i="7" s="1"/>
  <c r="H355" i="7" s="1"/>
  <c r="H356" i="7" s="1"/>
  <c r="H358" i="7" s="1"/>
  <c r="I355" i="7" s="1"/>
  <c r="I356" i="7" s="1"/>
  <c r="I358" i="7" s="1"/>
  <c r="J355" i="7" s="1"/>
  <c r="J356" i="7" s="1"/>
  <c r="J358" i="7" s="1"/>
  <c r="K355" i="7" s="1"/>
  <c r="K356" i="7" s="1"/>
  <c r="K358" i="7" s="1"/>
  <c r="L355" i="7" s="1"/>
  <c r="L356" i="7" s="1"/>
  <c r="L358" i="7" s="1"/>
  <c r="M355" i="7" s="1"/>
  <c r="M356" i="7" s="1"/>
  <c r="M358" i="7" s="1"/>
  <c r="N355" i="7" s="1"/>
  <c r="N356" i="7" s="1"/>
  <c r="N358" i="7" s="1"/>
  <c r="O355" i="7" s="1"/>
  <c r="O356" i="7" s="1"/>
  <c r="O358" i="7" s="1"/>
  <c r="P355" i="7" s="1"/>
  <c r="P356" i="7" s="1"/>
  <c r="P358" i="7" s="1"/>
  <c r="Q355" i="7" s="1"/>
  <c r="Q356" i="7" s="1"/>
  <c r="Q358" i="7" s="1"/>
  <c r="R355" i="7" s="1"/>
  <c r="R356" i="7" s="1"/>
  <c r="R358" i="7" s="1"/>
  <c r="S355" i="7" s="1"/>
  <c r="S356" i="7" s="1"/>
  <c r="S358" i="7" s="1"/>
  <c r="T355" i="7" s="1"/>
  <c r="T356" i="7" s="1"/>
  <c r="T358" i="7" s="1"/>
  <c r="U355" i="7" s="1"/>
  <c r="U356" i="7" s="1"/>
  <c r="U358" i="7" s="1"/>
  <c r="V355" i="7" s="1"/>
  <c r="V356" i="7" s="1"/>
  <c r="V358" i="7" s="1"/>
  <c r="W355" i="7" s="1"/>
  <c r="W356" i="7" s="1"/>
  <c r="W358" i="7" s="1"/>
  <c r="X356" i="7" s="1"/>
  <c r="X358" i="7" s="1"/>
  <c r="Y355" i="7" s="1"/>
  <c r="Y356" i="7" s="1"/>
  <c r="Y358" i="7" s="1"/>
  <c r="Z355" i="7" s="1"/>
  <c r="Z356" i="7" s="1"/>
  <c r="Z358" i="7" s="1"/>
  <c r="AA355" i="7" s="1"/>
  <c r="AA356" i="7" s="1"/>
  <c r="AA358" i="7" s="1"/>
  <c r="AB355" i="7" s="1"/>
  <c r="AB356" i="7" s="1"/>
  <c r="AB358" i="7" s="1"/>
  <c r="AC355" i="7" s="1"/>
  <c r="AC356" i="7" s="1"/>
  <c r="AC358" i="7" s="1"/>
  <c r="AD355" i="7" s="1"/>
  <c r="AD356" i="7" s="1"/>
  <c r="AD358" i="7" s="1"/>
  <c r="AE355" i="7" s="1"/>
  <c r="AE356" i="7" s="1"/>
  <c r="AE358" i="7" s="1"/>
  <c r="AF355" i="7" s="1"/>
  <c r="AF356" i="7" l="1"/>
  <c r="AG355" i="7"/>
  <c r="AF358" i="7" l="1"/>
  <c r="AG356" i="7"/>
  <c r="AG358" i="7" l="1"/>
  <c r="X401" i="7"/>
  <c r="B401" i="7"/>
  <c r="B402" i="7" l="1"/>
  <c r="B404" i="7" l="1"/>
  <c r="C401" i="7" s="1"/>
  <c r="C402" i="7" l="1"/>
  <c r="C404" i="7" l="1"/>
  <c r="D401" i="7" s="1"/>
  <c r="D402" i="7" l="1"/>
  <c r="D404" i="7" l="1"/>
  <c r="E401" i="7" s="1"/>
  <c r="E402" i="7" l="1"/>
  <c r="E404" i="7" l="1"/>
  <c r="F401" i="7" s="1"/>
  <c r="F402" i="7" l="1"/>
  <c r="F404" i="7" l="1"/>
  <c r="G401" i="7" s="1"/>
  <c r="G402" i="7" s="1"/>
  <c r="G404" i="7" s="1"/>
  <c r="H401" i="7" s="1"/>
  <c r="H402" i="7" s="1"/>
  <c r="H404" i="7" s="1"/>
  <c r="I401" i="7" s="1"/>
  <c r="I402" i="7" s="1"/>
  <c r="I404" i="7" s="1"/>
  <c r="J401" i="7" s="1"/>
  <c r="J402" i="7" s="1"/>
  <c r="J404" i="7" s="1"/>
  <c r="K401" i="7" s="1"/>
  <c r="K402" i="7" s="1"/>
  <c r="K404" i="7" s="1"/>
  <c r="L401" i="7" s="1"/>
  <c r="L402" i="7" s="1"/>
  <c r="L404" i="7" s="1"/>
  <c r="M401" i="7" s="1"/>
  <c r="M402" i="7" s="1"/>
  <c r="M404" i="7" s="1"/>
  <c r="N401" i="7" s="1"/>
  <c r="N402" i="7" s="1"/>
  <c r="N404" i="7" s="1"/>
  <c r="O401" i="7" s="1"/>
  <c r="O402" i="7" s="1"/>
  <c r="O404" i="7" s="1"/>
  <c r="P401" i="7" s="1"/>
  <c r="P402" i="7" s="1"/>
  <c r="P404" i="7" s="1"/>
  <c r="Q401" i="7" s="1"/>
  <c r="Q402" i="7" s="1"/>
  <c r="Q404" i="7" s="1"/>
  <c r="R401" i="7" s="1"/>
  <c r="R402" i="7" s="1"/>
  <c r="R404" i="7" s="1"/>
  <c r="S401" i="7" s="1"/>
  <c r="S402" i="7" s="1"/>
  <c r="S404" i="7" s="1"/>
  <c r="T401" i="7" s="1"/>
  <c r="T402" i="7" s="1"/>
  <c r="T404" i="7" s="1"/>
  <c r="U401" i="7" s="1"/>
  <c r="U402" i="7" s="1"/>
  <c r="U404" i="7" s="1"/>
  <c r="V401" i="7" s="1"/>
  <c r="V402" i="7" s="1"/>
  <c r="V404" i="7" s="1"/>
  <c r="W401" i="7" s="1"/>
  <c r="W402" i="7" s="1"/>
  <c r="W404" i="7" s="1"/>
  <c r="X402" i="7" s="1"/>
  <c r="X404" i="7" s="1"/>
  <c r="Y401" i="7" s="1"/>
  <c r="Y402" i="7" s="1"/>
  <c r="Y404" i="7" s="1"/>
  <c r="Z401" i="7" s="1"/>
  <c r="Z402" i="7" s="1"/>
  <c r="Z404" i="7" s="1"/>
  <c r="AA401" i="7" s="1"/>
  <c r="AA402" i="7" s="1"/>
  <c r="AA404" i="7" s="1"/>
  <c r="AB401" i="7" s="1"/>
  <c r="AB402" i="7" s="1"/>
  <c r="AB404" i="7" s="1"/>
  <c r="AC401" i="7" s="1"/>
  <c r="AC402" i="7" s="1"/>
  <c r="AC404" i="7" s="1"/>
  <c r="AD401" i="7" s="1"/>
  <c r="AD402" i="7" s="1"/>
  <c r="AD404" i="7" s="1"/>
  <c r="AE401" i="7" s="1"/>
  <c r="AE402" i="7" s="1"/>
  <c r="AE404" i="7" s="1"/>
  <c r="AF401" i="7" s="1"/>
  <c r="AF402" i="7" l="1"/>
  <c r="AG401" i="7"/>
  <c r="AF404" i="7" l="1"/>
  <c r="AG402" i="7"/>
  <c r="AG404" i="7" l="1"/>
  <c r="Y446" i="7"/>
  <c r="Y447" i="7" s="1"/>
  <c r="Y449" i="7" s="1"/>
  <c r="Z446" i="7" s="1"/>
  <c r="Z447" i="7" s="1"/>
  <c r="Z449" i="7" s="1"/>
  <c r="AA446" i="7" s="1"/>
  <c r="AA447" i="7" s="1"/>
  <c r="AA449" i="7" s="1"/>
  <c r="AB446" i="7" s="1"/>
  <c r="AB447" i="7" s="1"/>
  <c r="AB449" i="7" s="1"/>
  <c r="AC446" i="7" s="1"/>
  <c r="AC447" i="7" s="1"/>
  <c r="AC449" i="7" s="1"/>
  <c r="AD446" i="7" s="1"/>
  <c r="AD447" i="7" s="1"/>
  <c r="AD449" i="7" s="1"/>
  <c r="AE446" i="7" s="1"/>
  <c r="AE447" i="7" s="1"/>
  <c r="AE449" i="7" s="1"/>
  <c r="AF446" i="7" s="1"/>
  <c r="AF447" i="7" s="1"/>
  <c r="AF449" i="7" s="1"/>
  <c r="B446" i="7"/>
  <c r="B447" i="7" l="1"/>
  <c r="B492" i="7"/>
  <c r="Y492" i="7"/>
  <c r="Y493" i="7" s="1"/>
  <c r="Y495" i="7" s="1"/>
  <c r="Z492" i="7" s="1"/>
  <c r="Z493" i="7" s="1"/>
  <c r="Z495" i="7" s="1"/>
  <c r="AA492" i="7" s="1"/>
  <c r="AA493" i="7" s="1"/>
  <c r="AA495" i="7" s="1"/>
  <c r="AB492" i="7" s="1"/>
  <c r="AB493" i="7" s="1"/>
  <c r="AB495" i="7" s="1"/>
  <c r="AC492" i="7" s="1"/>
  <c r="AC493" i="7" s="1"/>
  <c r="AC495" i="7" s="1"/>
  <c r="AD492" i="7" s="1"/>
  <c r="AD493" i="7" s="1"/>
  <c r="AD495" i="7" s="1"/>
  <c r="AE492" i="7" s="1"/>
  <c r="AE493" i="7" s="1"/>
  <c r="AE495" i="7" s="1"/>
  <c r="AF492" i="7" s="1"/>
  <c r="AF493" i="7" s="1"/>
  <c r="AF495" i="7" s="1"/>
  <c r="X492" i="7"/>
  <c r="X493" i="7" s="1"/>
  <c r="X495" i="7" s="1"/>
  <c r="B538" i="7" l="1"/>
  <c r="Y538" i="7"/>
  <c r="Y539" i="7" s="1"/>
  <c r="B493" i="7"/>
  <c r="B449" i="7"/>
  <c r="C446" i="7" l="1"/>
  <c r="B495" i="7"/>
  <c r="B539" i="7"/>
  <c r="U541" i="7" l="1"/>
  <c r="C538" i="7" s="1"/>
  <c r="B541" i="7"/>
  <c r="C492" i="7"/>
  <c r="C447" i="7"/>
  <c r="C449" i="7" l="1"/>
  <c r="C493" i="7"/>
  <c r="C539" i="7"/>
  <c r="V541" i="7" l="1"/>
  <c r="D538" i="7" s="1"/>
  <c r="C541" i="7"/>
  <c r="C495" i="7"/>
  <c r="D446" i="7"/>
  <c r="D447" i="7" l="1"/>
  <c r="D492" i="7"/>
  <c r="D539" i="7"/>
  <c r="W541" i="7" l="1"/>
  <c r="E538" i="7" s="1"/>
  <c r="D541" i="7"/>
  <c r="D493" i="7"/>
  <c r="D449" i="7"/>
  <c r="E446" i="7" l="1"/>
  <c r="E447" i="7" s="1"/>
  <c r="D495" i="7"/>
  <c r="E539" i="7"/>
  <c r="X541" i="7" l="1"/>
  <c r="F538" i="7" s="1"/>
  <c r="F539" i="7" s="1"/>
  <c r="E541" i="7"/>
  <c r="E492" i="7"/>
  <c r="E449" i="7"/>
  <c r="F446" i="7" l="1"/>
  <c r="F447" i="7" s="1"/>
  <c r="E493" i="7"/>
  <c r="F541" i="7"/>
  <c r="Y541" i="7"/>
  <c r="G538" i="7" s="1"/>
  <c r="G539" i="7" s="1"/>
  <c r="Z541" i="7" l="1"/>
  <c r="H538" i="7" s="1"/>
  <c r="H539" i="7" s="1"/>
  <c r="G541" i="7"/>
  <c r="E495" i="7"/>
  <c r="F449" i="7"/>
  <c r="G446" i="7" l="1"/>
  <c r="G447" i="7" s="1"/>
  <c r="G449" i="7" s="1"/>
  <c r="H446" i="7" s="1"/>
  <c r="H447" i="7" s="1"/>
  <c r="H449" i="7" s="1"/>
  <c r="I446" i="7" s="1"/>
  <c r="I447" i="7" s="1"/>
  <c r="I449" i="7" s="1"/>
  <c r="J446" i="7" s="1"/>
  <c r="J447" i="7" s="1"/>
  <c r="J449" i="7" s="1"/>
  <c r="K446" i="7" s="1"/>
  <c r="K447" i="7" s="1"/>
  <c r="K449" i="7" s="1"/>
  <c r="L446" i="7" s="1"/>
  <c r="L447" i="7" s="1"/>
  <c r="L449" i="7" s="1"/>
  <c r="M446" i="7" s="1"/>
  <c r="M447" i="7" s="1"/>
  <c r="M449" i="7" s="1"/>
  <c r="N446" i="7" s="1"/>
  <c r="N447" i="7" s="1"/>
  <c r="N449" i="7" s="1"/>
  <c r="O446" i="7" s="1"/>
  <c r="O447" i="7" s="1"/>
  <c r="O449" i="7" s="1"/>
  <c r="P446" i="7" s="1"/>
  <c r="P447" i="7" s="1"/>
  <c r="P449" i="7" s="1"/>
  <c r="Q446" i="7" s="1"/>
  <c r="Q447" i="7" s="1"/>
  <c r="Q449" i="7" s="1"/>
  <c r="R446" i="7" s="1"/>
  <c r="R447" i="7" s="1"/>
  <c r="R449" i="7" s="1"/>
  <c r="S446" i="7" s="1"/>
  <c r="S447" i="7" s="1"/>
  <c r="S449" i="7" s="1"/>
  <c r="T446" i="7" s="1"/>
  <c r="T447" i="7" s="1"/>
  <c r="T449" i="7" s="1"/>
  <c r="U446" i="7" s="1"/>
  <c r="U447" i="7" s="1"/>
  <c r="U449" i="7" s="1"/>
  <c r="V446" i="7" s="1"/>
  <c r="V447" i="7" s="1"/>
  <c r="V449" i="7" s="1"/>
  <c r="W446" i="7" s="1"/>
  <c r="W447" i="7" s="1"/>
  <c r="W449" i="7" s="1"/>
  <c r="X446" i="7" s="1"/>
  <c r="F492" i="7"/>
  <c r="AA541" i="7"/>
  <c r="I538" i="7" s="1"/>
  <c r="I539" i="7" s="1"/>
  <c r="H541" i="7"/>
  <c r="AB541" i="7" l="1"/>
  <c r="J538" i="7" s="1"/>
  <c r="J539" i="7" s="1"/>
  <c r="I541" i="7"/>
  <c r="F493" i="7"/>
  <c r="X447" i="7"/>
  <c r="AG446" i="7"/>
  <c r="X449" i="7" l="1"/>
  <c r="AG449" i="7" s="1"/>
  <c r="AG447" i="7"/>
  <c r="F495" i="7"/>
  <c r="AC541" i="7"/>
  <c r="K538" i="7" s="1"/>
  <c r="K539" i="7" s="1"/>
  <c r="J541" i="7"/>
  <c r="AD541" i="7" l="1"/>
  <c r="L538" i="7" s="1"/>
  <c r="L539" i="7" s="1"/>
  <c r="K541" i="7"/>
  <c r="G492" i="7"/>
  <c r="G493" i="7" s="1"/>
  <c r="G495" i="7" s="1"/>
  <c r="H492" i="7" s="1"/>
  <c r="H493" i="7" s="1"/>
  <c r="H495" i="7" s="1"/>
  <c r="I492" i="7" s="1"/>
  <c r="I493" i="7" s="1"/>
  <c r="I495" i="7" s="1"/>
  <c r="J492" i="7" s="1"/>
  <c r="J493" i="7" s="1"/>
  <c r="J495" i="7" s="1"/>
  <c r="K492" i="7" s="1"/>
  <c r="K493" i="7" s="1"/>
  <c r="K495" i="7" s="1"/>
  <c r="L492" i="7" s="1"/>
  <c r="L493" i="7" s="1"/>
  <c r="L495" i="7" s="1"/>
  <c r="M492" i="7" s="1"/>
  <c r="M493" i="7" s="1"/>
  <c r="M495" i="7" s="1"/>
  <c r="N492" i="7" s="1"/>
  <c r="N493" i="7" s="1"/>
  <c r="N495" i="7" s="1"/>
  <c r="O492" i="7" s="1"/>
  <c r="O493" i="7" s="1"/>
  <c r="O495" i="7" s="1"/>
  <c r="P492" i="7" s="1"/>
  <c r="P493" i="7" s="1"/>
  <c r="P495" i="7" s="1"/>
  <c r="Q492" i="7" s="1"/>
  <c r="Q493" i="7" s="1"/>
  <c r="Q495" i="7" s="1"/>
  <c r="R492" i="7" s="1"/>
  <c r="R493" i="7" s="1"/>
  <c r="R495" i="7" s="1"/>
  <c r="S492" i="7" s="1"/>
  <c r="S493" i="7" s="1"/>
  <c r="S495" i="7" s="1"/>
  <c r="T492" i="7" s="1"/>
  <c r="T493" i="7" s="1"/>
  <c r="T495" i="7" s="1"/>
  <c r="U492" i="7" s="1"/>
  <c r="U493" i="7" s="1"/>
  <c r="U495" i="7" s="1"/>
  <c r="V492" i="7" s="1"/>
  <c r="V493" i="7" s="1"/>
  <c r="V495" i="7" s="1"/>
  <c r="W492" i="7" s="1"/>
  <c r="W493" i="7" l="1"/>
  <c r="AG492" i="7"/>
  <c r="AE541" i="7"/>
  <c r="M538" i="7" s="1"/>
  <c r="M539" i="7" s="1"/>
  <c r="L541" i="7"/>
  <c r="AF541" i="7" l="1"/>
  <c r="M541" i="7"/>
  <c r="W495" i="7"/>
  <c r="AG495" i="7" s="1"/>
  <c r="AG493" i="7"/>
  <c r="N538" i="7" l="1"/>
  <c r="N539" i="7"/>
  <c r="N541" i="7" l="1"/>
  <c r="P538" i="7" l="1"/>
  <c r="P539" i="7"/>
  <c r="P541" i="7" s="1"/>
  <c r="O538" i="7"/>
  <c r="AG538" i="7" s="1"/>
  <c r="O539" i="7" l="1"/>
  <c r="AG539" i="7" l="1"/>
  <c r="O541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<sst xmlns="http://schemas.openxmlformats.org/spreadsheetml/2006/main" count="647" uniqueCount="92">
  <si>
    <t>INSTRUÇÕES</t>
  </si>
  <si>
    <t>Informações sobre como começar a usar este modelo.</t>
  </si>
  <si>
    <t>Como usar este modelo</t>
  </si>
  <si>
    <t>1.</t>
  </si>
  <si>
    <t xml:space="preserve"> No PAINEL, preencha o saldo inicial.
Esse valor representa o quanto de dinheiro sua empresa tem disponível em caixa ou no banco no início do período (geralmente no primeiro dia do mês)</t>
  </si>
  <si>
    <t>2.</t>
  </si>
  <si>
    <r>
      <t xml:space="preserve">   Na aba </t>
    </r>
    <r>
      <rPr>
        <b/>
        <sz val="9"/>
        <color rgb="FF000000"/>
        <rFont val="Roboto"/>
      </rPr>
      <t>FLUXO DE CAIXA DIÁRIO</t>
    </r>
    <r>
      <rPr>
        <sz val="9"/>
        <color rgb="FF000000"/>
        <rFont val="Roboto"/>
      </rPr>
      <t xml:space="preserve">, registre todas as movimentações financeiras, dia a dia.                                                                                                                                                                                                                                                                   Aqui você deve anotar todas as entradas (receitas) e todas as saídas (despesas) que aconteceram na sua empresa.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color rgb="FF000000"/>
        <rFont val="Roboto"/>
      </rPr>
      <t>Entradas (receitas):</t>
    </r>
    <r>
      <rPr>
        <sz val="9"/>
        <color rgb="FF000000"/>
        <rFont val="Roboto"/>
      </rPr>
      <t xml:space="preserve"> recebimento de clientes, vendas à vista, depósitos bancários, devoluções de despesas, etc.
</t>
    </r>
    <r>
      <rPr>
        <b/>
        <sz val="9"/>
        <color rgb="FF000000"/>
        <rFont val="Roboto"/>
      </rPr>
      <t>Saídas (despesas):</t>
    </r>
    <r>
      <rPr>
        <sz val="9"/>
        <color rgb="FF000000"/>
        <rFont val="Roboto"/>
      </rPr>
      <t xml:space="preserve"> pagamentos de fornecedores, salários, impostos, compras de mercadorias, aluguel, contas fixas (água, luz, internet) e demais gastos.
O objetivo é não deixar passar nada. Quanto mais completo o registro, mais fiel será a análise do fluxo de caixa.</t>
    </r>
  </si>
  <si>
    <t>3.</t>
  </si>
  <si>
    <t>Exemplos de lançamentos comuns que você deve incluir:
Pagamentos de fornecedores e prestadores de serviço;
Pagamento de salários, pró-labore e benefícios;
Pagamento de impostos e contribuições;
Recebimentos de clientes (tanto à vista quanto a prazo);
Pagamentos de despesas operacionais (aluguel, energia, água, telefone, internet, etc.);
Outras entradas e saídas que movimentam dinheiro.
Sempre que tiver dúvida se deve ou não lançar algo, a regra é simples: se entrou ou saiu dinheiro da empresa, registre no fluxo.</t>
  </si>
  <si>
    <t>4.</t>
  </si>
  <si>
    <t>5.</t>
  </si>
  <si>
    <r>
      <t xml:space="preserve">O </t>
    </r>
    <r>
      <rPr>
        <b/>
        <sz val="10"/>
        <color rgb="FF000000"/>
        <rFont val="Roboto"/>
      </rPr>
      <t>PAINEL</t>
    </r>
    <r>
      <rPr>
        <sz val="10"/>
        <color rgb="FF000000"/>
        <rFont val="Roboto"/>
      </rPr>
      <t xml:space="preserve"> é o seu resumo geral.
Nele, você pode acompanhar de forma rápida e visual:
Total de receitas;
Total de despesas;
Saldo disponível no caixa;
Comparativo entre entradas e saídas.
Esse é o lugar ideal para o gestor verificar se a empresa está gerando caixa positivo (sobra) ou negativo (falta) no período.</t>
    </r>
  </si>
  <si>
    <t>6.</t>
  </si>
  <si>
    <t>Utilize uma planilha para cada ano.
Sempre que virar o ano, salve o arquivo do ano anterior (para manter o histórico) e abra uma nova planilha em branco para o novo ano. Isso facilita a organização e evita que o arquivo fique muito pesado e difícil de usar.</t>
  </si>
  <si>
    <t>7.</t>
  </si>
  <si>
    <r>
      <t xml:space="preserve">Faça uma análise constante.
Revise os dados diariamente, para não acumular lançamentos e evitar esquecimentos;
Compare mês a mês, identificando períodos de maior entrada e maior saída de dinheiro;
Use as informações para planejar pagamentos, controlar prazos e tomar decisões financeiras mais seguras.
</t>
    </r>
    <r>
      <rPr>
        <b/>
        <sz val="10"/>
        <color rgb="FF000000"/>
        <rFont val="Roboto"/>
      </rPr>
      <t>Lembre-se:</t>
    </r>
    <r>
      <rPr>
        <sz val="10"/>
        <color rgb="FF000000"/>
        <rFont val="Roboto"/>
      </rPr>
      <t xml:space="preserve"> o fluxo de caixa é a fotografia real do dinheiro que entra e sai da sua empresa. Quanto mais atualizado e bem preenchido, melhor será sua visão financeira.</t>
    </r>
  </si>
  <si>
    <t>Tenha o Escritório de Contabilidade certo para a sua empresa. Oferecemos soluções em contabilidade e consultoria empresarial com foco em resultados há mais de 48 anos. 
Fale Conosco →</t>
  </si>
  <si>
    <t>DEMONSTRATIVO MÊS A MÊS:</t>
  </si>
  <si>
    <t>Atualizado automaticamente com base nos dados na página "LANÇAMENTOS".</t>
  </si>
  <si>
    <t>SALDO INICIAL:</t>
  </si>
  <si>
    <t>SALDO NO CAIXA HOJE:</t>
  </si>
  <si>
    <t xml:space="preserve">RESULTADO </t>
  </si>
  <si>
    <t>1º SEMESTRE</t>
  </si>
  <si>
    <t>2º SEMESTRE</t>
  </si>
  <si>
    <t>ANO</t>
  </si>
  <si>
    <t>DESPESA</t>
  </si>
  <si>
    <t>RECEITA</t>
  </si>
  <si>
    <t>Total geral</t>
  </si>
  <si>
    <t>DEMONSTRATIVO MÊS A MÊS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</si>
  <si>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</si>
  <si>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</si>
  <si>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</si>
  <si>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</si>
  <si>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</si>
  <si>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</si>
  <si>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</si>
  <si>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</si>
  <si>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</si>
  <si>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</si>
  <si>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</si>
  <si>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</si>
  <si>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PLANILHA DE FLUXO DE CAIXA DIARIO</t>
  </si>
  <si>
    <t>TOTAL</t>
  </si>
  <si>
    <t>ENTRADAS</t>
  </si>
  <si>
    <t>Faturamento (vendas online)</t>
  </si>
  <si>
    <t>Faturamento (vendas loja fisica)</t>
  </si>
  <si>
    <t>Devoluções estornadas</t>
  </si>
  <si>
    <t>Outras Receitas Operacionais</t>
  </si>
  <si>
    <t>Recebimentos de fretes</t>
  </si>
  <si>
    <t>TOTAL FATURADO</t>
  </si>
  <si>
    <t xml:space="preserve">Taxas de marketplace </t>
  </si>
  <si>
    <t>Fretes pagos</t>
  </si>
  <si>
    <t>Embalagens e material de envio</t>
  </si>
  <si>
    <t>Fornecedores</t>
  </si>
  <si>
    <t>DAS / Simples Nacional</t>
  </si>
  <si>
    <t>ICMS-ST</t>
  </si>
  <si>
    <t>Taxas por venda</t>
  </si>
  <si>
    <t>Ferramentas de CRM/automação</t>
  </si>
  <si>
    <t>Anúncios pagos</t>
  </si>
  <si>
    <t>Hospedagem do site</t>
  </si>
  <si>
    <t>Assinatura de plataformas</t>
  </si>
  <si>
    <t>Pró-labore</t>
  </si>
  <si>
    <t>Retiradas dos sócios</t>
  </si>
  <si>
    <t>Folha de pagamento</t>
  </si>
  <si>
    <t>FGTS</t>
  </si>
  <si>
    <t>INSS</t>
  </si>
  <si>
    <t>IRRF</t>
  </si>
  <si>
    <t>Tarifas bancárias</t>
  </si>
  <si>
    <t>Contabilidade</t>
  </si>
  <si>
    <t>ERP / Sistema de gestão</t>
  </si>
  <si>
    <t>Assinaturas de apps</t>
  </si>
  <si>
    <t>Energia elétrica</t>
  </si>
  <si>
    <t>Internet</t>
  </si>
  <si>
    <t>aluguel</t>
  </si>
  <si>
    <t>material de escritorio</t>
  </si>
  <si>
    <t xml:space="preserve">lanches/refeiçoes </t>
  </si>
  <si>
    <t xml:space="preserve">TOTAL </t>
  </si>
  <si>
    <t>SALDO ANTERIOR</t>
  </si>
  <si>
    <t xml:space="preserve"> SALDO ACUMULADO (S.ANTERIOR  + FATURAMENTO)</t>
  </si>
  <si>
    <t xml:space="preserve">TOTAL DE DESPESAS </t>
  </si>
  <si>
    <t>SALDO FINAL (SALDO ACUMULADO - DESPESAS)</t>
  </si>
  <si>
    <t xml:space="preserve">FEVEREIRO </t>
  </si>
  <si>
    <t xml:space="preserve"> SALDO ACUMULADO (SA + FATURAMENTO)</t>
  </si>
  <si>
    <t xml:space="preserve">SALDO FINAL </t>
  </si>
  <si>
    <t xml:space="preserve">OUTUBRO </t>
  </si>
  <si>
    <t xml:space="preserve">NOVEMBRO </t>
  </si>
  <si>
    <t xml:space="preserve">DEZEMBRO </t>
  </si>
  <si>
    <t>MESES</t>
  </si>
  <si>
    <t>RECEITAS</t>
  </si>
  <si>
    <t>DESPESAS</t>
  </si>
  <si>
    <t>EM CAIXA</t>
  </si>
  <si>
    <r>
      <t xml:space="preserve">Os </t>
    </r>
    <r>
      <rPr>
        <b/>
        <sz val="10"/>
        <color rgb="FF000000"/>
        <rFont val="Roboto"/>
      </rPr>
      <t>saldos finais de cada mês</t>
    </r>
    <r>
      <rPr>
        <sz val="10"/>
        <color rgb="FF000000"/>
        <rFont val="Roboto"/>
      </rPr>
      <t xml:space="preserve"> são calculados automaticamente na aba </t>
    </r>
    <r>
      <rPr>
        <b/>
        <sz val="10"/>
        <color rgb="FF000000"/>
        <rFont val="Roboto"/>
      </rPr>
      <t>FLUXO DE CAIXA MENSAL</t>
    </r>
    <r>
      <rPr>
        <sz val="10"/>
        <color rgb="FF000000"/>
        <rFont val="Roboto"/>
      </rPr>
      <t>.
Você não precisa digitar nada nessa parte, apenas acompanhar o resultado consolidado. Esse saldo mostra o quanto sobrou ou faltou de dinheiro no caixa da empresa ao final de cada mês, já considerando todas as movimentações feitas no período.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</si>
</sst>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[$R$ -416]#,##0.00"/>
    <numFmt numFmtId="165" formatCode="mmmm&quot;/&quot;yy"/>
  </numFmts>
  <fonts count="47" x14ac:knownFonts="1">
    <font>
      <sz val="10"/>
      <color rgb="FF000000"/>
      <name val="Arial"/>
      <scheme val="minor"/>
    </font>
    <font>
      <sz val="10"/>
      <color theme="1"/>
      <name val="Arial"/>
    </font>
    <font>
      <b/>
      <sz val="27"/>
      <color rgb="FFFFFFFF"/>
      <name val="Roboto"/>
    </font>
    <font>
      <b/>
      <i/>
      <sz val="10"/>
      <color rgb="FFFFFFFF"/>
      <name val="Roboto"/>
    </font>
    <font>
      <b/>
      <sz val="12"/>
      <color rgb="FFCC0000"/>
      <name val="Roboto"/>
    </font>
    <font>
      <sz val="10"/>
      <color theme="1"/>
      <name val="Arial"/>
      <scheme val="minor"/>
    </font>
    <font>
      <sz val="10"/>
      <color theme="1"/>
      <name val="Calibri"/>
    </font>
    <font>
      <sz val="24"/>
      <color theme="1"/>
      <name val="Calibri"/>
    </font>
    <font>
      <b/>
      <sz val="14"/>
      <color rgb="FF000000"/>
      <name val="Calibri"/>
    </font>
    <font>
      <sz val="10"/>
      <name val="Arial"/>
    </font>
    <font>
      <b/>
      <sz val="10"/>
      <color theme="1"/>
      <name val="Calibri"/>
    </font>
    <font>
      <b/>
      <sz val="10"/>
      <color rgb="FF000000"/>
      <name val="Calibri"/>
    </font>
    <font>
      <sz val="18"/>
      <color theme="1"/>
      <name val="Calibri"/>
    </font>
    <font>
      <i/>
      <sz val="10"/>
      <color rgb="FF000000"/>
      <name val="Calibri"/>
    </font>
    <font>
      <sz val="10"/>
      <color rgb="FF434343"/>
      <name val="Calibri"/>
    </font>
    <font>
      <b/>
      <sz val="10"/>
      <color theme="1"/>
      <name val="Arial"/>
      <scheme val="minor"/>
    </font>
    <font>
      <sz val="10"/>
      <color rgb="FF6AA84F"/>
      <name val="Arial"/>
      <scheme val="minor"/>
    </font>
    <font>
      <sz val="10"/>
      <color rgb="FFCC0000"/>
      <name val="Arial"/>
      <scheme val="minor"/>
    </font>
    <font>
      <sz val="10"/>
      <color rgb="FFFFFFFF"/>
      <name val="Arial"/>
      <scheme val="minor"/>
    </font>
    <font>
      <sz val="10"/>
      <color rgb="FF000000"/>
      <name val="Arial"/>
      <scheme val="minor"/>
    </font>
    <font>
      <b/>
      <sz val="11"/>
      <color theme="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0"/>
      <name val="Aharoni"/>
      <charset val="177"/>
    </font>
    <font>
      <sz val="10"/>
      <color rgb="FF000000"/>
      <name val="Arial"/>
      <family val="2"/>
      <scheme val="minor"/>
    </font>
    <font>
      <i/>
      <sz val="10"/>
      <color rgb="FFFF0000"/>
      <name val="Arial"/>
      <family val="2"/>
      <scheme val="minor"/>
    </font>
    <font>
      <sz val="8"/>
      <name val="Arial"/>
      <family val="2"/>
      <scheme val="minor"/>
    </font>
    <font>
      <i/>
      <sz val="10"/>
      <color theme="3"/>
      <name val="Arial"/>
      <family val="2"/>
      <scheme val="minor"/>
    </font>
    <font>
      <b/>
      <sz val="10"/>
      <color theme="0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0"/>
      <name val="Arial"/>
      <family val="2"/>
      <scheme val="minor"/>
    </font>
    <font>
      <b/>
      <sz val="10"/>
      <color theme="3"/>
      <name val="Arial"/>
      <family val="2"/>
      <scheme val="minor"/>
    </font>
    <font>
      <b/>
      <sz val="10"/>
      <color theme="1"/>
      <name val="Calibri"/>
      <family val="2"/>
    </font>
    <font>
      <b/>
      <sz val="12"/>
      <color theme="1"/>
      <name val="Calibri"/>
      <family val="2"/>
    </font>
    <font>
      <b/>
      <sz val="12"/>
      <name val="Arial"/>
      <family val="2"/>
    </font>
    <font>
      <b/>
      <sz val="12"/>
      <color rgb="FF000000"/>
      <name val="Arial"/>
      <family val="2"/>
      <scheme val="minor"/>
    </font>
    <font>
      <sz val="18"/>
      <color theme="1"/>
      <name val="Calibri"/>
      <family val="2"/>
    </font>
    <font>
      <sz val="18"/>
      <name val="Arial"/>
      <family val="2"/>
    </font>
    <font>
      <sz val="18"/>
      <color rgb="FF000000"/>
      <name val="Arial"/>
      <family val="2"/>
      <scheme val="minor"/>
    </font>
    <font>
      <b/>
      <sz val="10"/>
      <name val="Roboto"/>
    </font>
    <font>
      <sz val="10"/>
      <name val="Roboto"/>
    </font>
    <font>
      <sz val="9"/>
      <name val="Roboto"/>
    </font>
    <font>
      <sz val="9"/>
      <color rgb="FF000000"/>
      <name val="Roboto"/>
    </font>
    <font>
      <b/>
      <sz val="9"/>
      <color rgb="FF000000"/>
      <name val="Roboto"/>
    </font>
    <font>
      <sz val="10"/>
      <color rgb="FF000000"/>
      <name val="Roboto"/>
    </font>
    <font>
      <b/>
      <sz val="10"/>
      <color rgb="FF000000"/>
      <name val="Roboto"/>
    </font>
    <font>
      <sz val="10"/>
      <color theme="1"/>
      <name val="Roboto"/>
    </font>
    <font>
      <b/>
      <sz val="10"/>
      <color rgb="FFCC0000"/>
      <name val="Roboto"/>
    </font>
  </fonts>
  <fills count="8">
    <fill>
      <patternFill patternType="none"/>
    </fill>
    <fill>
      <patternFill patternType="gray125"/>
    </fill>
    <fill>
      <patternFill patternType="solid">
        <fgColor rgb="FF990000"/>
        <bgColor rgb="FF990000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84">
    <border>
      <left/>
      <right/>
      <top/>
      <bottom/>
      <diagonal/>
    </border>
    <border>
      <left/>
      <right/>
      <top/>
      <bottom/>
      <diagonal/>
    </border>
    <border>
      <left/>
      <right style="hair">
        <color rgb="FFCCCCCC"/>
      </right>
      <top/>
      <bottom/>
      <diagonal/>
    </border>
    <border>
      <left style="hair">
        <color rgb="FFCCCCCC"/>
      </left>
      <right/>
      <top/>
      <bottom/>
      <diagonal/>
    </border>
    <border>
      <left/>
      <right/>
      <top/>
      <bottom style="medium">
        <color rgb="FFE06666"/>
      </bottom>
      <diagonal/>
    </border>
    <border>
      <left/>
      <right/>
      <top/>
      <bottom style="thin">
        <color rgb="FFEFEFEF"/>
      </bottom>
      <diagonal/>
    </border>
    <border>
      <left/>
      <right/>
      <top style="thin">
        <color rgb="FFEFEFEF"/>
      </top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theme="2"/>
      </right>
      <top style="medium">
        <color theme="1"/>
      </top>
      <bottom style="thin">
        <color theme="2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theme="2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 style="thin">
        <color theme="2"/>
      </right>
      <top style="medium">
        <color theme="1"/>
      </top>
      <bottom/>
      <diagonal/>
    </border>
    <border>
      <left style="thin">
        <color theme="2"/>
      </left>
      <right style="thin">
        <color theme="2"/>
      </right>
      <top style="medium">
        <color theme="1"/>
      </top>
      <bottom/>
      <diagonal/>
    </border>
    <border>
      <left style="thin">
        <color theme="2"/>
      </left>
      <right/>
      <top style="medium">
        <color theme="1"/>
      </top>
      <bottom/>
      <diagonal/>
    </border>
    <border>
      <left style="thin">
        <color theme="2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medium">
        <color theme="1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medium">
        <color theme="1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 style="thin">
        <color theme="2"/>
      </left>
      <right style="medium">
        <color theme="1"/>
      </right>
      <top/>
      <bottom style="thin">
        <color theme="2"/>
      </bottom>
      <diagonal/>
    </border>
    <border>
      <left style="medium">
        <color theme="1"/>
      </left>
      <right/>
      <top style="thin">
        <color theme="2"/>
      </top>
      <bottom style="thin">
        <color theme="2"/>
      </bottom>
      <diagonal/>
    </border>
    <border>
      <left style="medium">
        <color theme="1"/>
      </left>
      <right style="medium">
        <color theme="1"/>
      </right>
      <top style="thin">
        <color theme="2"/>
      </top>
      <bottom style="thin">
        <color theme="2"/>
      </bottom>
      <diagonal/>
    </border>
    <border>
      <left style="medium">
        <color theme="1"/>
      </left>
      <right/>
      <top style="thin">
        <color theme="2"/>
      </top>
      <bottom style="medium">
        <color theme="1"/>
      </bottom>
      <diagonal/>
    </border>
    <border>
      <left style="medium">
        <color theme="1"/>
      </left>
      <right style="thin">
        <color theme="2"/>
      </right>
      <top style="thin">
        <color theme="2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thin">
        <color theme="2"/>
      </top>
      <bottom style="medium">
        <color theme="1"/>
      </bottom>
      <diagonal/>
    </border>
    <border>
      <left style="medium">
        <color theme="1"/>
      </left>
      <right/>
      <top/>
      <bottom style="thin">
        <color theme="2"/>
      </bottom>
      <diagonal/>
    </border>
    <border>
      <left/>
      <right/>
      <top/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 style="medium">
        <color theme="1"/>
      </top>
      <bottom/>
      <diagonal/>
    </border>
    <border>
      <left style="medium">
        <color indexed="64"/>
      </left>
      <right style="thin">
        <color theme="2"/>
      </right>
      <top/>
      <bottom style="thin">
        <color theme="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theme="2"/>
      </bottom>
      <diagonal/>
    </border>
    <border>
      <left style="medium">
        <color indexed="64"/>
      </left>
      <right/>
      <top style="thin">
        <color theme="2"/>
      </top>
      <bottom style="thin">
        <color theme="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theme="2"/>
      </bottom>
      <diagonal/>
    </border>
    <border>
      <left style="medium">
        <color indexed="64"/>
      </left>
      <right style="medium">
        <color indexed="64"/>
      </right>
      <top style="thin">
        <color theme="2"/>
      </top>
      <bottom style="thin">
        <color theme="2"/>
      </bottom>
      <diagonal/>
    </border>
    <border>
      <left style="medium">
        <color indexed="64"/>
      </left>
      <right style="thin">
        <color theme="2"/>
      </right>
      <top style="thin">
        <color theme="2"/>
      </top>
      <bottom/>
      <diagonal/>
    </border>
    <border>
      <left style="medium">
        <color indexed="64"/>
      </left>
      <right/>
      <top style="thin">
        <color theme="2"/>
      </top>
      <bottom/>
      <diagonal/>
    </border>
    <border>
      <left style="medium">
        <color indexed="64"/>
      </left>
      <right style="medium">
        <color indexed="64"/>
      </right>
      <top style="thin">
        <color theme="2"/>
      </top>
      <bottom/>
      <diagonal/>
    </border>
    <border>
      <left style="medium">
        <color theme="1"/>
      </left>
      <right style="thin">
        <color theme="2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2"/>
      </top>
      <bottom style="medium">
        <color theme="1"/>
      </bottom>
      <diagonal/>
    </border>
    <border>
      <left style="thin">
        <color theme="2"/>
      </left>
      <right style="thin">
        <color theme="2"/>
      </right>
      <top style="medium">
        <color indexed="64"/>
      </top>
      <bottom/>
      <diagonal/>
    </border>
    <border>
      <left style="thin">
        <color theme="2"/>
      </left>
      <right/>
      <top style="medium">
        <color indexed="64"/>
      </top>
      <bottom/>
      <diagonal/>
    </border>
    <border>
      <left style="thin">
        <color theme="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theme="3" tint="0.499984740745262"/>
      </left>
      <right/>
      <top/>
      <bottom/>
      <diagonal/>
    </border>
    <border>
      <left/>
      <right style="medium">
        <color theme="3" tint="0.499984740745262"/>
      </right>
      <top/>
      <bottom/>
      <diagonal/>
    </border>
    <border>
      <left style="medium">
        <color theme="3" tint="0.499984740745262"/>
      </left>
      <right/>
      <top/>
      <bottom style="medium">
        <color theme="3" tint="0.499984740745262"/>
      </bottom>
      <diagonal/>
    </border>
    <border>
      <left/>
      <right/>
      <top/>
      <bottom style="medium">
        <color theme="3" tint="0.499984740745262"/>
      </bottom>
      <diagonal/>
    </border>
    <border>
      <left/>
      <right style="hair">
        <color rgb="FFCCCCCC"/>
      </right>
      <top/>
      <bottom style="medium">
        <color theme="3" tint="0.499984740745262"/>
      </bottom>
      <diagonal/>
    </border>
    <border>
      <left style="hair">
        <color rgb="FFCCCCCC"/>
      </left>
      <right/>
      <top/>
      <bottom style="medium">
        <color theme="3" tint="0.499984740745262"/>
      </bottom>
      <diagonal/>
    </border>
    <border>
      <left/>
      <right style="medium">
        <color theme="3" tint="0.499984740745262"/>
      </right>
      <top/>
      <bottom style="medium">
        <color theme="3" tint="0.499984740745262"/>
      </bottom>
      <diagonal/>
    </border>
    <border>
      <left style="medium">
        <color theme="3" tint="0.499984740745262"/>
      </left>
      <right/>
      <top style="medium">
        <color theme="3" tint="0.499984740745262"/>
      </top>
      <bottom style="medium">
        <color theme="3" tint="0.499984740745262"/>
      </bottom>
      <diagonal/>
    </border>
    <border>
      <left/>
      <right/>
      <top style="medium">
        <color theme="3" tint="0.499984740745262"/>
      </top>
      <bottom style="medium">
        <color theme="3" tint="0.499984740745262"/>
      </bottom>
      <diagonal/>
    </border>
    <border>
      <left/>
      <right style="hair">
        <color rgb="FFCCCCCC"/>
      </right>
      <top style="medium">
        <color theme="3" tint="0.499984740745262"/>
      </top>
      <bottom style="medium">
        <color theme="3" tint="0.499984740745262"/>
      </bottom>
      <diagonal/>
    </border>
    <border>
      <left style="hair">
        <color rgb="FFCCCCCC"/>
      </left>
      <right/>
      <top style="medium">
        <color theme="3" tint="0.499984740745262"/>
      </top>
      <bottom style="medium">
        <color theme="3" tint="0.499984740745262"/>
      </bottom>
      <diagonal/>
    </border>
    <border>
      <left/>
      <right style="medium">
        <color theme="3" tint="0.499984740745262"/>
      </right>
      <top style="medium">
        <color theme="3" tint="0.499984740745262"/>
      </top>
      <bottom style="medium">
        <color theme="3" tint="0.499984740745262"/>
      </bottom>
      <diagonal/>
    </border>
    <border>
      <left/>
      <right/>
      <top style="thin">
        <color theme="2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theme="2"/>
      </top>
      <bottom style="medium">
        <color indexed="64"/>
      </bottom>
      <diagonal/>
    </border>
    <border>
      <left style="medium">
        <color indexed="64"/>
      </left>
      <right style="thin">
        <color theme="2"/>
      </right>
      <top style="medium">
        <color indexed="64"/>
      </top>
      <bottom/>
      <diagonal/>
    </border>
    <border>
      <left style="dotted">
        <color theme="0" tint="-0.249977111117893"/>
      </left>
      <right style="dotted">
        <color theme="0" tint="-0.249977111117893"/>
      </right>
      <top style="dotted">
        <color theme="0" tint="-0.249977111117893"/>
      </top>
      <bottom style="dotted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/>
      <diagonal/>
    </border>
    <border>
      <left/>
      <right/>
      <top style="medium">
        <color theme="0" tint="-0.249977111117893"/>
      </top>
      <bottom/>
      <diagonal/>
    </border>
    <border>
      <left/>
      <right style="medium">
        <color theme="0" tint="-0.249977111117893"/>
      </right>
      <top style="medium">
        <color theme="0" tint="-0.249977111117893"/>
      </top>
      <bottom/>
      <diagonal/>
    </border>
    <border>
      <left style="medium">
        <color theme="0" tint="-0.249977111117893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 style="dotted">
        <color theme="0" tint="-0.249977111117893"/>
      </left>
      <right style="medium">
        <color theme="0" tint="-0.249977111117893"/>
      </right>
      <top style="dotted">
        <color theme="0" tint="-0.249977111117893"/>
      </top>
      <bottom style="dotted">
        <color theme="0" tint="-0.249977111117893"/>
      </bottom>
      <diagonal/>
    </border>
    <border>
      <left style="medium">
        <color theme="0" tint="-0.249977111117893"/>
      </left>
      <right/>
      <top/>
      <bottom style="medium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/>
      <right style="medium">
        <color theme="0" tint="-0.249977111117893"/>
      </right>
      <top/>
      <bottom style="medium">
        <color theme="0" tint="-0.249977111117893"/>
      </bottom>
      <diagonal/>
    </border>
  </borders>
  <cellStyleXfs count="2">
    <xf numFmtId="0" fontId="0" fillId="0" borderId="0"/>
    <xf numFmtId="44" fontId="19" fillId="0" borderId="0" applyFont="0" applyFill="0" applyBorder="0" applyAlignment="0" applyProtection="0"/>
  </cellStyleXfs>
  <cellXfs count="227">
    <xf numFmtId="0" fontId="0" fillId="0" borderId="0" xfId="0"/>
    <xf numFmtId="0" fontId="1" fillId="2" borderId="0" xfId="0" applyFont="1" applyFill="1"/>
    <xf numFmtId="0" fontId="6" fillId="2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6" fillId="3" borderId="4" xfId="0" applyFont="1" applyFill="1" applyBorder="1" applyAlignment="1">
      <alignment horizontal="right" vertical="center"/>
    </xf>
    <xf numFmtId="0" fontId="13" fillId="3" borderId="4" xfId="0" applyFont="1" applyFill="1" applyBorder="1" applyAlignment="1">
      <alignment vertical="center"/>
    </xf>
    <xf numFmtId="0" fontId="6" fillId="3" borderId="0" xfId="0" applyFont="1" applyFill="1"/>
    <xf numFmtId="164" fontId="6" fillId="3" borderId="0" xfId="0" applyNumberFormat="1" applyFont="1" applyFill="1"/>
    <xf numFmtId="0" fontId="6" fillId="3" borderId="5" xfId="0" applyFont="1" applyFill="1" applyBorder="1"/>
    <xf numFmtId="0" fontId="6" fillId="3" borderId="6" xfId="0" applyFont="1" applyFill="1" applyBorder="1"/>
    <xf numFmtId="0" fontId="14" fillId="3" borderId="0" xfId="0" applyFont="1" applyFill="1" applyAlignment="1">
      <alignment vertical="center"/>
    </xf>
    <xf numFmtId="0" fontId="14" fillId="3" borderId="0" xfId="0" applyFont="1" applyFill="1" applyAlignment="1">
      <alignment vertical="center" wrapText="1"/>
    </xf>
    <xf numFmtId="0" fontId="15" fillId="0" borderId="0" xfId="0" applyFont="1"/>
    <xf numFmtId="0" fontId="15" fillId="0" borderId="0" xfId="0" applyFont="1" applyAlignment="1">
      <alignment horizontal="center"/>
    </xf>
    <xf numFmtId="0" fontId="5" fillId="0" borderId="0" xfId="0" applyFont="1"/>
    <xf numFmtId="165" fontId="5" fillId="0" borderId="0" xfId="0" applyNumberFormat="1" applyFont="1"/>
    <xf numFmtId="164" fontId="16" fillId="0" borderId="0" xfId="0" applyNumberFormat="1" applyFont="1"/>
    <xf numFmtId="164" fontId="17" fillId="0" borderId="0" xfId="0" applyNumberFormat="1" applyFont="1"/>
    <xf numFmtId="164" fontId="5" fillId="0" borderId="0" xfId="0" applyNumberFormat="1" applyFont="1"/>
    <xf numFmtId="164" fontId="18" fillId="0" borderId="0" xfId="0" applyNumberFormat="1" applyFont="1"/>
    <xf numFmtId="14" fontId="5" fillId="0" borderId="0" xfId="0" applyNumberFormat="1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21" fillId="0" borderId="10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4" xfId="0" applyBorder="1"/>
    <xf numFmtId="0" fontId="0" fillId="0" borderId="12" xfId="0" applyBorder="1"/>
    <xf numFmtId="0" fontId="20" fillId="5" borderId="25" xfId="0" applyFont="1" applyFill="1" applyBorder="1"/>
    <xf numFmtId="0" fontId="20" fillId="5" borderId="27" xfId="0" applyFont="1" applyFill="1" applyBorder="1"/>
    <xf numFmtId="0" fontId="20" fillId="5" borderId="30" xfId="0" applyFont="1" applyFill="1" applyBorder="1"/>
    <xf numFmtId="0" fontId="20" fillId="5" borderId="36" xfId="0" applyFont="1" applyFill="1" applyBorder="1"/>
    <xf numFmtId="44" fontId="23" fillId="0" borderId="15" xfId="1" applyFont="1" applyFill="1" applyBorder="1" applyAlignment="1" applyProtection="1">
      <alignment horizontal="center"/>
      <protection locked="0"/>
    </xf>
    <xf numFmtId="44" fontId="23" fillId="0" borderId="16" xfId="1" applyFont="1" applyFill="1" applyBorder="1" applyAlignment="1" applyProtection="1">
      <alignment horizontal="center"/>
      <protection locked="0"/>
    </xf>
    <xf numFmtId="44" fontId="23" fillId="0" borderId="17" xfId="1" applyFont="1" applyFill="1" applyBorder="1" applyAlignment="1" applyProtection="1">
      <alignment horizontal="center"/>
      <protection locked="0"/>
    </xf>
    <xf numFmtId="44" fontId="23" fillId="0" borderId="18" xfId="1" applyFont="1" applyFill="1" applyBorder="1" applyAlignment="1" applyProtection="1">
      <alignment horizontal="center"/>
      <protection locked="0"/>
    </xf>
    <xf numFmtId="44" fontId="23" fillId="0" borderId="12" xfId="1" applyFont="1" applyFill="1" applyBorder="1" applyAlignment="1" applyProtection="1">
      <alignment horizontal="center"/>
      <protection locked="0"/>
    </xf>
    <xf numFmtId="44" fontId="23" fillId="0" borderId="1" xfId="1" applyFont="1" applyFill="1" applyBorder="1" applyAlignment="1" applyProtection="1">
      <alignment horizontal="center"/>
      <protection locked="0"/>
    </xf>
    <xf numFmtId="44" fontId="23" fillId="0" borderId="13" xfId="1" applyFont="1" applyFill="1" applyBorder="1" applyAlignment="1" applyProtection="1">
      <alignment horizontal="center"/>
      <protection locked="0"/>
    </xf>
    <xf numFmtId="44" fontId="24" fillId="0" borderId="12" xfId="1" applyFont="1" applyFill="1" applyBorder="1" applyAlignment="1" applyProtection="1">
      <alignment horizontal="center"/>
      <protection locked="0"/>
    </xf>
    <xf numFmtId="44" fontId="24" fillId="0" borderId="1" xfId="1" applyFont="1" applyFill="1" applyBorder="1" applyAlignment="1" applyProtection="1">
      <alignment horizontal="center"/>
      <protection locked="0"/>
    </xf>
    <xf numFmtId="44" fontId="24" fillId="0" borderId="13" xfId="1" applyFont="1" applyFill="1" applyBorder="1" applyAlignment="1" applyProtection="1">
      <alignment horizontal="center"/>
      <protection locked="0"/>
    </xf>
    <xf numFmtId="44" fontId="23" fillId="6" borderId="12" xfId="1" applyFont="1" applyFill="1" applyBorder="1" applyAlignment="1" applyProtection="1">
      <alignment horizontal="center"/>
      <protection locked="0"/>
    </xf>
    <xf numFmtId="44" fontId="23" fillId="6" borderId="1" xfId="1" applyFont="1" applyFill="1" applyBorder="1" applyAlignment="1" applyProtection="1">
      <alignment horizontal="center"/>
      <protection locked="0"/>
    </xf>
    <xf numFmtId="44" fontId="23" fillId="6" borderId="13" xfId="1" applyFont="1" applyFill="1" applyBorder="1" applyAlignment="1" applyProtection="1">
      <alignment horizontal="center"/>
      <protection locked="0"/>
    </xf>
    <xf numFmtId="44" fontId="23" fillId="0" borderId="50" xfId="1" applyFont="1" applyFill="1" applyBorder="1" applyAlignment="1" applyProtection="1">
      <alignment horizontal="center"/>
      <protection locked="0"/>
    </xf>
    <xf numFmtId="44" fontId="23" fillId="0" borderId="51" xfId="1" applyFont="1" applyFill="1" applyBorder="1" applyAlignment="1" applyProtection="1">
      <alignment horizontal="center"/>
      <protection locked="0"/>
    </xf>
    <xf numFmtId="44" fontId="23" fillId="0" borderId="52" xfId="1" applyFont="1" applyFill="1" applyBorder="1" applyAlignment="1" applyProtection="1">
      <alignment horizontal="center"/>
      <protection locked="0"/>
    </xf>
    <xf numFmtId="44" fontId="23" fillId="0" borderId="54" xfId="1" applyFont="1" applyFill="1" applyBorder="1" applyAlignment="1" applyProtection="1">
      <alignment horizontal="center"/>
      <protection locked="0"/>
    </xf>
    <xf numFmtId="44" fontId="24" fillId="0" borderId="54" xfId="1" applyFont="1" applyFill="1" applyBorder="1" applyAlignment="1" applyProtection="1">
      <alignment horizontal="center"/>
      <protection locked="0"/>
    </xf>
    <xf numFmtId="44" fontId="24" fillId="0" borderId="56" xfId="1" applyFont="1" applyFill="1" applyBorder="1" applyAlignment="1" applyProtection="1">
      <alignment horizontal="center"/>
      <protection locked="0"/>
    </xf>
    <xf numFmtId="44" fontId="24" fillId="0" borderId="57" xfId="1" applyFont="1" applyFill="1" applyBorder="1" applyAlignment="1" applyProtection="1">
      <alignment horizontal="center"/>
      <protection locked="0"/>
    </xf>
    <xf numFmtId="44" fontId="26" fillId="0" borderId="1" xfId="1" applyFont="1" applyFill="1" applyBorder="1" applyAlignment="1" applyProtection="1">
      <alignment horizontal="center"/>
      <protection locked="0"/>
    </xf>
    <xf numFmtId="0" fontId="27" fillId="5" borderId="27" xfId="0" applyFont="1" applyFill="1" applyBorder="1"/>
    <xf numFmtId="0" fontId="27" fillId="5" borderId="25" xfId="0" applyFont="1" applyFill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14" xfId="0" applyFont="1" applyBorder="1"/>
    <xf numFmtId="0" fontId="23" fillId="0" borderId="12" xfId="0" applyFont="1" applyBorder="1"/>
    <xf numFmtId="0" fontId="23" fillId="6" borderId="19" xfId="0" applyFont="1" applyFill="1" applyBorder="1"/>
    <xf numFmtId="44" fontId="23" fillId="0" borderId="36" xfId="1" applyFont="1" applyFill="1" applyBorder="1" applyAlignment="1" applyProtection="1">
      <alignment horizontal="center"/>
    </xf>
    <xf numFmtId="44" fontId="23" fillId="0" borderId="39" xfId="1" applyFont="1" applyFill="1" applyBorder="1" applyAlignment="1" applyProtection="1">
      <alignment horizontal="center"/>
      <protection locked="0"/>
    </xf>
    <xf numFmtId="44" fontId="23" fillId="0" borderId="42" xfId="1" applyFont="1" applyFill="1" applyBorder="1" applyAlignment="1" applyProtection="1">
      <alignment horizontal="center"/>
      <protection locked="0"/>
    </xf>
    <xf numFmtId="44" fontId="23" fillId="0" borderId="35" xfId="1" applyFont="1" applyFill="1" applyBorder="1" applyAlignment="1" applyProtection="1">
      <alignment horizontal="center"/>
      <protection locked="0"/>
    </xf>
    <xf numFmtId="44" fontId="23" fillId="0" borderId="40" xfId="1" applyFont="1" applyFill="1" applyBorder="1" applyAlignment="1" applyProtection="1">
      <alignment horizontal="center"/>
      <protection locked="0"/>
    </xf>
    <xf numFmtId="44" fontId="23" fillId="0" borderId="43" xfId="1" applyFont="1" applyFill="1" applyBorder="1" applyAlignment="1" applyProtection="1">
      <alignment horizontal="center"/>
      <protection locked="0"/>
    </xf>
    <xf numFmtId="44" fontId="23" fillId="0" borderId="33" xfId="1" applyFont="1" applyFill="1" applyBorder="1" applyAlignment="1" applyProtection="1">
      <alignment horizontal="center"/>
      <protection locked="0"/>
    </xf>
    <xf numFmtId="44" fontId="23" fillId="0" borderId="41" xfId="1" applyFont="1" applyFill="1" applyBorder="1" applyAlignment="1" applyProtection="1">
      <alignment horizontal="center"/>
      <protection locked="0"/>
    </xf>
    <xf numFmtId="44" fontId="23" fillId="0" borderId="44" xfId="1" applyFont="1" applyFill="1" applyBorder="1" applyAlignment="1" applyProtection="1">
      <alignment horizontal="center"/>
      <protection locked="0"/>
    </xf>
    <xf numFmtId="44" fontId="23" fillId="0" borderId="45" xfId="1" applyFont="1" applyFill="1" applyBorder="1" applyAlignment="1" applyProtection="1">
      <alignment horizontal="center"/>
      <protection locked="0"/>
    </xf>
    <xf numFmtId="44" fontId="23" fillId="0" borderId="46" xfId="1" applyFont="1" applyFill="1" applyBorder="1" applyAlignment="1" applyProtection="1">
      <alignment horizontal="center"/>
      <protection locked="0"/>
    </xf>
    <xf numFmtId="44" fontId="23" fillId="0" borderId="47" xfId="1" applyFont="1" applyFill="1" applyBorder="1" applyAlignment="1" applyProtection="1">
      <alignment horizontal="center"/>
      <protection locked="0"/>
    </xf>
    <xf numFmtId="44" fontId="23" fillId="0" borderId="37" xfId="1" applyFont="1" applyFill="1" applyBorder="1" applyAlignment="1" applyProtection="1">
      <alignment horizontal="center"/>
    </xf>
    <xf numFmtId="44" fontId="23" fillId="0" borderId="38" xfId="1" applyFont="1" applyFill="1" applyBorder="1" applyAlignment="1" applyProtection="1">
      <alignment horizontal="center"/>
    </xf>
    <xf numFmtId="44" fontId="23" fillId="0" borderId="34" xfId="1" applyFont="1" applyFill="1" applyBorder="1" applyAlignment="1" applyProtection="1">
      <alignment horizontal="center"/>
    </xf>
    <xf numFmtId="44" fontId="23" fillId="0" borderId="14" xfId="1" applyFont="1" applyFill="1" applyBorder="1" applyAlignment="1" applyProtection="1">
      <alignment horizontal="center"/>
    </xf>
    <xf numFmtId="44" fontId="23" fillId="0" borderId="42" xfId="1" applyFont="1" applyFill="1" applyBorder="1" applyAlignment="1" applyProtection="1">
      <alignment horizontal="center"/>
    </xf>
    <xf numFmtId="44" fontId="28" fillId="0" borderId="1" xfId="1" applyFont="1" applyBorder="1" applyAlignment="1"/>
    <xf numFmtId="44" fontId="28" fillId="0" borderId="12" xfId="1" applyFont="1" applyBorder="1" applyAlignment="1"/>
    <xf numFmtId="0" fontId="28" fillId="0" borderId="10" xfId="0" applyFont="1" applyBorder="1" applyAlignment="1">
      <alignment horizontal="center"/>
    </xf>
    <xf numFmtId="0" fontId="28" fillId="0" borderId="11" xfId="0" applyFont="1" applyBorder="1" applyAlignment="1">
      <alignment horizontal="center"/>
    </xf>
    <xf numFmtId="0" fontId="28" fillId="0" borderId="19" xfId="0" applyFont="1" applyBorder="1" applyAlignment="1">
      <alignment horizontal="center"/>
    </xf>
    <xf numFmtId="0" fontId="27" fillId="5" borderId="36" xfId="0" applyFont="1" applyFill="1" applyBorder="1"/>
    <xf numFmtId="44" fontId="28" fillId="0" borderId="48" xfId="1" applyFont="1" applyFill="1" applyBorder="1" applyAlignment="1">
      <alignment horizontal="center"/>
    </xf>
    <xf numFmtId="44" fontId="28" fillId="0" borderId="37" xfId="1" applyFont="1" applyFill="1" applyBorder="1" applyAlignment="1">
      <alignment horizontal="center"/>
    </xf>
    <xf numFmtId="44" fontId="28" fillId="0" borderId="32" xfId="1" applyFont="1" applyFill="1" applyBorder="1" applyAlignment="1">
      <alignment horizontal="center"/>
    </xf>
    <xf numFmtId="0" fontId="27" fillId="5" borderId="30" xfId="0" applyFont="1" applyFill="1" applyBorder="1"/>
    <xf numFmtId="44" fontId="27" fillId="5" borderId="22" xfId="1" applyFont="1" applyFill="1" applyBorder="1" applyAlignment="1" applyProtection="1">
      <alignment horizontal="center"/>
      <protection locked="0"/>
    </xf>
    <xf numFmtId="44" fontId="27" fillId="5" borderId="23" xfId="1" applyFont="1" applyFill="1" applyBorder="1" applyAlignment="1" applyProtection="1">
      <alignment horizontal="center"/>
      <protection locked="0"/>
    </xf>
    <xf numFmtId="44" fontId="27" fillId="5" borderId="24" xfId="1" applyFont="1" applyFill="1" applyBorder="1" applyAlignment="1" applyProtection="1">
      <alignment horizontal="center"/>
      <protection locked="0"/>
    </xf>
    <xf numFmtId="44" fontId="27" fillId="5" borderId="20" xfId="1" applyFont="1" applyFill="1" applyBorder="1" applyAlignment="1">
      <alignment horizontal="center"/>
    </xf>
    <xf numFmtId="44" fontId="27" fillId="5" borderId="25" xfId="1" applyFont="1" applyFill="1" applyBorder="1" applyAlignment="1">
      <alignment horizontal="center"/>
    </xf>
    <xf numFmtId="44" fontId="27" fillId="5" borderId="26" xfId="1" applyFont="1" applyFill="1" applyBorder="1" applyAlignment="1">
      <alignment horizontal="center"/>
    </xf>
    <xf numFmtId="44" fontId="29" fillId="5" borderId="28" xfId="1" applyFont="1" applyFill="1" applyBorder="1" applyAlignment="1">
      <alignment horizontal="center"/>
    </xf>
    <xf numFmtId="44" fontId="29" fillId="5" borderId="27" xfId="1" applyFont="1" applyFill="1" applyBorder="1" applyAlignment="1">
      <alignment horizontal="center"/>
    </xf>
    <xf numFmtId="44" fontId="29" fillId="7" borderId="29" xfId="1" applyFont="1" applyFill="1" applyBorder="1" applyAlignment="1">
      <alignment horizontal="center"/>
    </xf>
    <xf numFmtId="44" fontId="30" fillId="7" borderId="21" xfId="1" applyFont="1" applyFill="1" applyBorder="1" applyAlignment="1" applyProtection="1">
      <alignment horizontal="center"/>
      <protection locked="0"/>
    </xf>
    <xf numFmtId="0" fontId="0" fillId="6" borderId="0" xfId="0" applyFill="1"/>
    <xf numFmtId="0" fontId="0" fillId="6" borderId="12" xfId="0" applyFill="1" applyBorder="1"/>
    <xf numFmtId="0" fontId="21" fillId="0" borderId="36" xfId="0" applyFont="1" applyBorder="1" applyAlignment="1">
      <alignment horizontal="center"/>
    </xf>
    <xf numFmtId="44" fontId="24" fillId="0" borderId="53" xfId="1" applyFont="1" applyFill="1" applyBorder="1" applyAlignment="1" applyProtection="1">
      <alignment horizontal="center"/>
      <protection locked="0"/>
    </xf>
    <xf numFmtId="0" fontId="6" fillId="3" borderId="58" xfId="0" applyFont="1" applyFill="1" applyBorder="1" applyAlignment="1">
      <alignment vertical="center"/>
    </xf>
    <xf numFmtId="164" fontId="6" fillId="3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164" fontId="6" fillId="3" borderId="59" xfId="0" applyNumberFormat="1" applyFont="1" applyFill="1" applyBorder="1" applyAlignment="1">
      <alignment vertical="center"/>
    </xf>
    <xf numFmtId="0" fontId="6" fillId="3" borderId="60" xfId="0" applyFont="1" applyFill="1" applyBorder="1" applyAlignment="1">
      <alignment vertical="center"/>
    </xf>
    <xf numFmtId="0" fontId="6" fillId="3" borderId="61" xfId="0" applyFont="1" applyFill="1" applyBorder="1" applyAlignment="1">
      <alignment vertical="center"/>
    </xf>
    <xf numFmtId="0" fontId="6" fillId="3" borderId="62" xfId="0" applyFont="1" applyFill="1" applyBorder="1" applyAlignment="1">
      <alignment vertical="center"/>
    </xf>
    <xf numFmtId="0" fontId="6" fillId="3" borderId="63" xfId="0" applyFont="1" applyFill="1" applyBorder="1" applyAlignment="1">
      <alignment vertical="center"/>
    </xf>
    <xf numFmtId="0" fontId="6" fillId="3" borderId="64" xfId="0" applyFont="1" applyFill="1" applyBorder="1" applyAlignment="1">
      <alignment vertical="center"/>
    </xf>
    <xf numFmtId="0" fontId="31" fillId="3" borderId="65" xfId="0" applyFont="1" applyFill="1" applyBorder="1" applyAlignment="1">
      <alignment horizontal="right" vertical="center"/>
    </xf>
    <xf numFmtId="0" fontId="11" fillId="3" borderId="66" xfId="0" applyFont="1" applyFill="1" applyBorder="1" applyAlignment="1">
      <alignment vertical="center"/>
    </xf>
    <xf numFmtId="0" fontId="10" fillId="3" borderId="67" xfId="0" applyFont="1" applyFill="1" applyBorder="1" applyAlignment="1">
      <alignment vertical="center"/>
    </xf>
    <xf numFmtId="0" fontId="10" fillId="3" borderId="68" xfId="0" applyFont="1" applyFill="1" applyBorder="1" applyAlignment="1">
      <alignment vertical="center"/>
    </xf>
    <xf numFmtId="0" fontId="10" fillId="3" borderId="66" xfId="0" applyFont="1" applyFill="1" applyBorder="1" applyAlignment="1">
      <alignment horizontal="right" vertical="center"/>
    </xf>
    <xf numFmtId="0" fontId="11" fillId="3" borderId="69" xfId="0" applyFont="1" applyFill="1" applyBorder="1" applyAlignment="1">
      <alignment vertical="center"/>
    </xf>
    <xf numFmtId="0" fontId="27" fillId="5" borderId="7" xfId="0" applyFont="1" applyFill="1" applyBorder="1"/>
    <xf numFmtId="0" fontId="27" fillId="5" borderId="8" xfId="0" applyFont="1" applyFill="1" applyBorder="1"/>
    <xf numFmtId="0" fontId="27" fillId="5" borderId="9" xfId="0" applyFont="1" applyFill="1" applyBorder="1"/>
    <xf numFmtId="0" fontId="27" fillId="5" borderId="49" xfId="0" applyFont="1" applyFill="1" applyBorder="1"/>
    <xf numFmtId="44" fontId="28" fillId="0" borderId="36" xfId="1" applyFont="1" applyFill="1" applyBorder="1" applyAlignment="1">
      <alignment horizontal="center"/>
    </xf>
    <xf numFmtId="44" fontId="29" fillId="7" borderId="27" xfId="1" applyFont="1" applyFill="1" applyBorder="1" applyAlignment="1">
      <alignment horizontal="center"/>
    </xf>
    <xf numFmtId="44" fontId="23" fillId="0" borderId="71" xfId="1" applyFont="1" applyFill="1" applyBorder="1" applyAlignment="1" applyProtection="1">
      <alignment horizontal="center"/>
      <protection locked="0"/>
    </xf>
    <xf numFmtId="44" fontId="24" fillId="0" borderId="71" xfId="1" applyFont="1" applyFill="1" applyBorder="1" applyAlignment="1" applyProtection="1">
      <alignment horizontal="center"/>
      <protection locked="0"/>
    </xf>
    <xf numFmtId="44" fontId="26" fillId="0" borderId="71" xfId="1" applyFont="1" applyFill="1" applyBorder="1" applyAlignment="1" applyProtection="1">
      <alignment horizontal="center"/>
      <protection locked="0"/>
    </xf>
    <xf numFmtId="44" fontId="23" fillId="6" borderId="71" xfId="1" applyFont="1" applyFill="1" applyBorder="1" applyAlignment="1" applyProtection="1">
      <alignment horizontal="center"/>
      <protection locked="0"/>
    </xf>
    <xf numFmtId="44" fontId="23" fillId="0" borderId="32" xfId="1" applyFont="1" applyFill="1" applyBorder="1" applyAlignment="1" applyProtection="1">
      <alignment horizontal="center"/>
    </xf>
    <xf numFmtId="44" fontId="27" fillId="5" borderId="43" xfId="1" applyFont="1" applyFill="1" applyBorder="1" applyAlignment="1" applyProtection="1">
      <alignment horizontal="center"/>
      <protection locked="0"/>
    </xf>
    <xf numFmtId="44" fontId="27" fillId="5" borderId="44" xfId="1" applyFont="1" applyFill="1" applyBorder="1" applyAlignment="1">
      <alignment horizontal="center"/>
    </xf>
    <xf numFmtId="44" fontId="29" fillId="7" borderId="72" xfId="1" applyFont="1" applyFill="1" applyBorder="1" applyAlignment="1">
      <alignment horizontal="center"/>
    </xf>
    <xf numFmtId="44" fontId="29" fillId="5" borderId="72" xfId="1" applyFont="1" applyFill="1" applyBorder="1" applyAlignment="1">
      <alignment horizontal="center"/>
    </xf>
    <xf numFmtId="44" fontId="23" fillId="0" borderId="73" xfId="1" applyFont="1" applyFill="1" applyBorder="1" applyAlignment="1" applyProtection="1">
      <alignment horizontal="center"/>
      <protection locked="0"/>
    </xf>
    <xf numFmtId="44" fontId="23" fillId="0" borderId="53" xfId="1" applyFont="1" applyFill="1" applyBorder="1" applyAlignment="1" applyProtection="1">
      <alignment horizontal="center"/>
      <protection locked="0"/>
    </xf>
    <xf numFmtId="44" fontId="24" fillId="0" borderId="55" xfId="1" applyFont="1" applyFill="1" applyBorder="1" applyAlignment="1" applyProtection="1">
      <alignment horizontal="center"/>
      <protection locked="0"/>
    </xf>
    <xf numFmtId="0" fontId="43" fillId="0" borderId="0" xfId="0" applyFont="1"/>
    <xf numFmtId="0" fontId="45" fillId="2" borderId="1" xfId="0" applyFont="1" applyFill="1" applyBorder="1"/>
    <xf numFmtId="0" fontId="45" fillId="0" borderId="1" xfId="0" applyFont="1" applyBorder="1"/>
    <xf numFmtId="0" fontId="43" fillId="0" borderId="1" xfId="0" applyFont="1" applyBorder="1"/>
    <xf numFmtId="0" fontId="43" fillId="0" borderId="1" xfId="0" applyFont="1" applyBorder="1" applyAlignment="1">
      <alignment horizontal="left"/>
    </xf>
    <xf numFmtId="0" fontId="43" fillId="0" borderId="0" xfId="0" applyFont="1" applyAlignment="1">
      <alignment horizontal="left"/>
    </xf>
    <xf numFmtId="0" fontId="43" fillId="0" borderId="1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numFmtId="0" fontId="45" fillId="2" borderId="75" xfId="0" applyFont="1" applyFill="1" applyBorder="1" applyAlignment="1">
      <alignment horizontal="left" vertical="center"/>
    </xf>
    <xf numFmtId="0" fontId="45" fillId="2" borderId="76" xfId="0" applyFont="1" applyFill="1" applyBorder="1"/>
    <xf numFmtId="0" fontId="45" fillId="2" borderId="77" xfId="0" applyFont="1" applyFill="1" applyBorder="1"/>
    <xf numFmtId="0" fontId="45" fillId="2" borderId="78" xfId="0" applyFont="1" applyFill="1" applyBorder="1" applyAlignment="1">
      <alignment horizontal="left" vertical="center"/>
    </xf>
    <xf numFmtId="0" fontId="45" fillId="2" borderId="79" xfId="0" applyFont="1" applyFill="1" applyBorder="1"/>
    <xf numFmtId="49" fontId="45" fillId="0" borderId="78" xfId="0" applyNumberFormat="1" applyFont="1" applyBorder="1" applyAlignment="1">
      <alignment horizontal="left" vertical="center"/>
    </xf>
    <xf numFmtId="0" fontId="43" fillId="0" borderId="79" xfId="0" applyFont="1" applyBorder="1"/>
    <xf numFmtId="0" fontId="45" fillId="0" borderId="78" xfId="0" applyFont="1" applyBorder="1" applyAlignment="1">
      <alignment horizontal="left" vertical="center"/>
    </xf>
    <xf numFmtId="0" fontId="38" fillId="0" borderId="78" xfId="0" applyFont="1" applyBorder="1" applyAlignment="1">
      <alignment horizontal="left" vertical="center"/>
    </xf>
    <xf numFmtId="49" fontId="38" fillId="0" borderId="78" xfId="0" applyNumberFormat="1" applyFont="1" applyBorder="1" applyAlignment="1">
      <alignment horizontal="left" vertical="center"/>
    </xf>
    <xf numFmtId="0" fontId="43" fillId="0" borderId="78" xfId="0" applyFont="1" applyBorder="1" applyAlignment="1">
      <alignment horizontal="left" vertical="center"/>
    </xf>
    <xf numFmtId="0" fontId="43" fillId="0" borderId="8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center"/>
    </xf>
    <xf numFmtId="0" fontId="4" fillId="3" borderId="79" xfId="0" applyFont="1" applyFill="1" applyBorder="1" applyAlignment="1">
      <alignment horizontal="center"/>
    </xf>
    <xf numFmtId="0" fontId="39" fillId="0" borderId="74" xfId="0" applyFont="1" applyBorder="1" applyAlignment="1">
      <alignment horizontal="left" vertical="center" wrapText="1"/>
    </xf>
    <xf numFmtId="0" fontId="39" fillId="0" borderId="74" xfId="0" applyFont="1" applyBorder="1" applyAlignment="1">
      <alignment horizontal="left" vertical="center"/>
    </xf>
    <xf numFmtId="0" fontId="39" fillId="0" borderId="80" xfId="0" applyFont="1" applyBorder="1" applyAlignment="1">
      <alignment horizontal="left" vertical="center"/>
    </xf>
    <xf numFmtId="0" fontId="43" fillId="0" borderId="74" xfId="0" applyFont="1" applyBorder="1" applyAlignment="1">
      <alignment wrapText="1"/>
    </xf>
    <xf numFmtId="0" fontId="39" fillId="0" borderId="74" xfId="0" applyFont="1" applyBorder="1"/>
    <xf numFmtId="0" fontId="39" fillId="0" borderId="80" xfId="0" applyFont="1" applyBorder="1"/>
    <xf numFmtId="0" fontId="45" fillId="4" borderId="1" xfId="0" applyFont="1" applyFill="1" applyBorder="1"/>
    <xf numFmtId="0" fontId="43" fillId="0" borderId="1" xfId="0" applyFont="1" applyBorder="1"/>
    <xf numFmtId="0" fontId="43" fillId="0" borderId="82" xfId="0" applyFont="1" applyBorder="1"/>
    <xf numFmtId="0" fontId="46" fillId="4" borderId="1" xfId="0" applyFont="1" applyFill="1" applyBorder="1" applyAlignment="1">
      <alignment vertical="center" wrapText="1"/>
    </xf>
    <xf numFmtId="0" fontId="43" fillId="0" borderId="79" xfId="0" applyFont="1" applyBorder="1"/>
    <xf numFmtId="0" fontId="43" fillId="0" borderId="83" xfId="0" applyFont="1" applyBorder="1"/>
    <xf numFmtId="0" fontId="39" fillId="0" borderId="74" xfId="0" applyFont="1" applyBorder="1" applyAlignment="1">
      <alignment wrapText="1"/>
    </xf>
    <xf numFmtId="0" fontId="41" fillId="0" borderId="74" xfId="0" applyFont="1" applyBorder="1" applyAlignment="1">
      <alignment horizontal="left" vertical="center" wrapText="1"/>
    </xf>
    <xf numFmtId="0" fontId="40" fillId="0" borderId="74" xfId="0" applyFont="1" applyBorder="1" applyAlignment="1">
      <alignment horizontal="left" vertical="center"/>
    </xf>
    <xf numFmtId="0" fontId="40" fillId="0" borderId="80" xfId="0" applyFont="1" applyBorder="1" applyAlignment="1">
      <alignment horizontal="left" vertical="center"/>
    </xf>
    <xf numFmtId="0" fontId="40" fillId="3" borderId="74" xfId="0" applyFont="1" applyFill="1" applyBorder="1" applyAlignment="1">
      <alignment horizontal="left" wrapText="1"/>
    </xf>
    <xf numFmtId="0" fontId="40" fillId="0" borderId="74" xfId="0" applyFont="1" applyBorder="1" applyAlignment="1">
      <alignment horizontal="left"/>
    </xf>
    <xf numFmtId="0" fontId="40" fillId="0" borderId="80" xfId="0" applyFont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79" xfId="0" applyFont="1" applyFill="1" applyBorder="1" applyAlignment="1">
      <alignment horizontal="center"/>
    </xf>
    <xf numFmtId="0" fontId="3" fillId="2" borderId="7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79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4" fillId="3" borderId="0" xfId="0" applyFont="1" applyFill="1" applyAlignment="1">
      <alignment vertical="center" wrapText="1"/>
    </xf>
    <xf numFmtId="0" fontId="0" fillId="0" borderId="0" xfId="0"/>
    <xf numFmtId="0" fontId="8" fillId="3" borderId="65" xfId="0" applyFont="1" applyFill="1" applyBorder="1" applyAlignment="1">
      <alignment horizontal="center" vertical="center"/>
    </xf>
    <xf numFmtId="0" fontId="9" fillId="0" borderId="66" xfId="0" applyFont="1" applyBorder="1"/>
    <xf numFmtId="0" fontId="9" fillId="0" borderId="69" xfId="0" applyFont="1" applyBorder="1"/>
    <xf numFmtId="164" fontId="35" fillId="3" borderId="58" xfId="0" applyNumberFormat="1" applyFont="1" applyFill="1" applyBorder="1" applyAlignment="1">
      <alignment horizontal="center" vertical="center"/>
    </xf>
    <xf numFmtId="0" fontId="36" fillId="0" borderId="1" xfId="0" applyFont="1" applyBorder="1"/>
    <xf numFmtId="0" fontId="36" fillId="0" borderId="59" xfId="0" applyFont="1" applyBorder="1"/>
    <xf numFmtId="0" fontId="36" fillId="0" borderId="58" xfId="0" applyFont="1" applyBorder="1"/>
    <xf numFmtId="0" fontId="37" fillId="0" borderId="1" xfId="0" applyFont="1" applyBorder="1"/>
    <xf numFmtId="0" fontId="36" fillId="0" borderId="60" xfId="0" applyFont="1" applyBorder="1"/>
    <xf numFmtId="0" fontId="36" fillId="0" borderId="61" xfId="0" applyFont="1" applyBorder="1"/>
    <xf numFmtId="0" fontId="36" fillId="0" borderId="64" xfId="0" applyFont="1" applyBorder="1"/>
    <xf numFmtId="164" fontId="32" fillId="3" borderId="58" xfId="0" applyNumberFormat="1" applyFont="1" applyFill="1" applyBorder="1" applyAlignment="1">
      <alignment horizontal="center" vertical="center"/>
    </xf>
    <xf numFmtId="0" fontId="33" fillId="0" borderId="1" xfId="0" applyFont="1" applyBorder="1"/>
    <xf numFmtId="0" fontId="33" fillId="0" borderId="59" xfId="0" applyFont="1" applyBorder="1"/>
    <xf numFmtId="0" fontId="33" fillId="0" borderId="58" xfId="0" applyFont="1" applyBorder="1"/>
    <xf numFmtId="0" fontId="34" fillId="0" borderId="1" xfId="0" applyFont="1" applyBorder="1"/>
    <xf numFmtId="0" fontId="33" fillId="0" borderId="60" xfId="0" applyFont="1" applyBorder="1"/>
    <xf numFmtId="0" fontId="33" fillId="0" borderId="61" xfId="0" applyFont="1" applyBorder="1"/>
    <xf numFmtId="0" fontId="33" fillId="0" borderId="64" xfId="0" applyFont="1" applyBorder="1"/>
    <xf numFmtId="0" fontId="12" fillId="3" borderId="0" xfId="0" applyFont="1" applyFill="1" applyAlignment="1">
      <alignment vertical="center"/>
    </xf>
    <xf numFmtId="0" fontId="27" fillId="5" borderId="19" xfId="0" applyFont="1" applyFill="1" applyBorder="1" applyAlignment="1">
      <alignment horizontal="center"/>
    </xf>
    <xf numFmtId="0" fontId="27" fillId="5" borderId="31" xfId="0" applyFont="1" applyFill="1" applyBorder="1" applyAlignment="1">
      <alignment horizontal="center"/>
    </xf>
    <xf numFmtId="0" fontId="27" fillId="5" borderId="27" xfId="0" applyFont="1" applyFill="1" applyBorder="1" applyAlignment="1">
      <alignment horizontal="center"/>
    </xf>
    <xf numFmtId="0" fontId="27" fillId="5" borderId="49" xfId="0" applyFont="1" applyFill="1" applyBorder="1" applyAlignment="1">
      <alignment horizontal="center"/>
    </xf>
    <xf numFmtId="0" fontId="27" fillId="5" borderId="70" xfId="0" applyFont="1" applyFill="1" applyBorder="1" applyAlignment="1">
      <alignment horizontal="center"/>
    </xf>
    <xf numFmtId="44" fontId="28" fillId="0" borderId="19" xfId="1" applyFont="1" applyBorder="1" applyAlignment="1">
      <alignment horizontal="center"/>
    </xf>
    <xf numFmtId="44" fontId="28" fillId="0" borderId="31" xfId="1" applyFont="1" applyBorder="1" applyAlignment="1">
      <alignment horizontal="center"/>
    </xf>
    <xf numFmtId="0" fontId="27" fillId="5" borderId="7" xfId="0" applyFont="1" applyFill="1" applyBorder="1" applyAlignment="1">
      <alignment horizontal="left"/>
    </xf>
    <xf numFmtId="0" fontId="27" fillId="5" borderId="8" xfId="0" applyFont="1" applyFill="1" applyBorder="1" applyAlignment="1">
      <alignment horizontal="left"/>
    </xf>
    <xf numFmtId="0" fontId="27" fillId="5" borderId="9" xfId="0" applyFont="1" applyFill="1" applyBorder="1" applyAlignment="1">
      <alignment horizontal="left"/>
    </xf>
    <xf numFmtId="0" fontId="27" fillId="5" borderId="12" xfId="0" applyFont="1" applyFill="1" applyBorder="1" applyAlignment="1">
      <alignment horizontal="left"/>
    </xf>
    <xf numFmtId="0" fontId="27" fillId="5" borderId="0" xfId="0" applyFont="1" applyFill="1" applyAlignment="1">
      <alignment horizontal="left"/>
    </xf>
    <xf numFmtId="0" fontId="27" fillId="5" borderId="13" xfId="0" applyFont="1" applyFill="1" applyBorder="1" applyAlignment="1">
      <alignment horizontal="left"/>
    </xf>
    <xf numFmtId="0" fontId="22" fillId="5" borderId="7" xfId="0" applyFont="1" applyFill="1" applyBorder="1" applyAlignment="1">
      <alignment horizontal="left"/>
    </xf>
    <xf numFmtId="0" fontId="22" fillId="5" borderId="8" xfId="0" applyFont="1" applyFill="1" applyBorder="1" applyAlignment="1">
      <alignment horizontal="left"/>
    </xf>
    <xf numFmtId="0" fontId="22" fillId="5" borderId="9" xfId="0" applyFont="1" applyFill="1" applyBorder="1" applyAlignment="1">
      <alignment horizontal="left"/>
    </xf>
    <xf numFmtId="0" fontId="20" fillId="5" borderId="12" xfId="0" applyFont="1" applyFill="1" applyBorder="1" applyAlignment="1">
      <alignment horizontal="left"/>
    </xf>
    <xf numFmtId="0" fontId="20" fillId="5" borderId="0" xfId="0" applyFont="1" applyFill="1" applyAlignment="1">
      <alignment horizontal="left"/>
    </xf>
    <xf numFmtId="0" fontId="20" fillId="5" borderId="13" xfId="0" applyFont="1" applyFill="1" applyBorder="1" applyAlignment="1">
      <alignment horizontal="left"/>
    </xf>
  </cellXfs>
  <cellStyles count="2">
    <cellStyle name="Moeda" xfId="1" builtinId="4"/>
    <cellStyle name="Normal" xfId="0" builtinId="0"/>
  </cellStyles>
  <dxfs count="29">
    <dxf>
      <font>
        <color rgb="FFF1C232"/>
      </font>
      <fill>
        <patternFill patternType="none"/>
      </fill>
    </dxf>
    <dxf>
      <font>
        <color rgb="FF1155CC"/>
      </font>
      <fill>
        <patternFill patternType="none"/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CC4125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235029113344801"/>
          <c:y val="0.15324074074074076"/>
          <c:w val="0.86259960866615115"/>
          <c:h val="0.61343030037911928"/>
        </c:manualLayout>
      </c:layout>
      <c:lineChart>
        <c:grouping val="stacked"/>
        <c:varyColors val="0"/>
        <c:ser>
          <c:idx val="0"/>
          <c:order val="0"/>
          <c:tx>
            <c:strRef>
              <c:f>PAINEL!$C$13</c:f>
              <c:strCache>
                <c:ptCount val="1"/>
                <c:pt idx="0">
                  <c:v>JANEIRO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PAINEL!$C$14:$C$23</c:f>
              <c:numCache>
                <c:formatCode>[$R$ -416]#,##0.00</c:formatCode>
                <c:ptCount val="10"/>
                <c:pt idx="0">
                  <c:v>-3000</c:v>
                </c:pt>
                <c:pt idx="1">
                  <c:v>500</c:v>
                </c:pt>
                <c:pt idx="2">
                  <c:v>-2500</c:v>
                </c:pt>
                <c:pt idx="6" formatCode="General">
                  <c:v>0</c:v>
                </c:pt>
                <c:pt idx="7">
                  <c:v>-3000</c:v>
                </c:pt>
                <c:pt idx="8">
                  <c:v>500</c:v>
                </c:pt>
                <c:pt idx="9">
                  <c:v>-2500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55-4343-8900-DA7D0BA7DDED}"/>
            </c:ext>
          </c:extLst>
        </c:ser>
        <c:ser>
          <c:idx val="2"/>
          <c:order val="2"/>
          <c:tx>
            <c:strRef>
              <c:f>PAINEL!$E$13</c:f>
              <c:strCache>
                <c:ptCount val="1"/>
                <c:pt idx="0">
                  <c:v>RESULTADO 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PAINEL!$E$14:$E$23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C55-4343-8900-DA7D0BA7DDED}"/>
            </c:ext>
          </c:extLst>
        </c:ser>
        <c:ser>
          <c:idx val="3"/>
          <c:order val="3"/>
          <c:tx>
            <c:strRef>
              <c:f>PAINEL!$F$13</c:f>
              <c:strCache>
                <c:ptCount val="1"/>
                <c:pt idx="0">
                  <c:v>FEVEREIRO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PAINEL!$F$14:$F$23</c:f>
              <c:numCache>
                <c:formatCode>[$R$ -416]#,##0.00</c:formatCode>
                <c:ptCount val="10"/>
                <c:pt idx="0">
                  <c:v>-3000</c:v>
                </c:pt>
                <c:pt idx="1">
                  <c:v>500</c:v>
                </c:pt>
                <c:pt idx="2">
                  <c:v>-2500</c:v>
                </c:pt>
                <c:pt idx="6" formatCode="General">
                  <c:v>0</c:v>
                </c:pt>
                <c:pt idx="7">
                  <c:v>-3000</c:v>
                </c:pt>
                <c:pt idx="8">
                  <c:v>500</c:v>
                </c:pt>
                <c:pt idx="9">
                  <c:v>-2500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C55-4343-8900-DA7D0BA7DDED}"/>
            </c:ext>
          </c:extLst>
        </c:ser>
        <c:ser>
          <c:idx val="5"/>
          <c:order val="5"/>
          <c:tx>
            <c:strRef>
              <c:f>PAINEL!$H$13</c:f>
              <c:strCache>
                <c:ptCount val="1"/>
                <c:pt idx="0">
                  <c:v>RESULTADO 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PAINEL!$H$14:$H$23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C55-4343-8900-DA7D0BA7DDED}"/>
            </c:ext>
          </c:extLst>
        </c:ser>
        <c:ser>
          <c:idx val="6"/>
          <c:order val="6"/>
          <c:tx>
            <c:strRef>
              <c:f>PAINEL!$I$13</c:f>
              <c:strCache>
                <c:ptCount val="1"/>
                <c:pt idx="0">
                  <c:v>MARÇO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PAINEL!$I$14:$I$23</c:f>
              <c:numCache>
                <c:formatCode>[$R$ -416]#,##0.00</c:formatCode>
                <c:ptCount val="10"/>
                <c:pt idx="0">
                  <c:v>-3000</c:v>
                </c:pt>
                <c:pt idx="1">
                  <c:v>500</c:v>
                </c:pt>
                <c:pt idx="2">
                  <c:v>-2500</c:v>
                </c:pt>
                <c:pt idx="6" formatCode="General">
                  <c:v>0</c:v>
                </c:pt>
                <c:pt idx="7">
                  <c:v>-3000</c:v>
                </c:pt>
                <c:pt idx="8">
                  <c:v>500</c:v>
                </c:pt>
                <c:pt idx="9">
                  <c:v>-2500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C55-4343-8900-DA7D0BA7DDED}"/>
            </c:ext>
          </c:extLst>
        </c:ser>
        <c:ser>
          <c:idx val="8"/>
          <c:order val="8"/>
          <c:tx>
            <c:strRef>
              <c:f>PAINEL!$K$13</c:f>
              <c:strCache>
                <c:ptCount val="1"/>
                <c:pt idx="0">
                  <c:v>RESULTADO 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PAINEL!$K$14:$K$23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1C55-4343-8900-DA7D0BA7DDED}"/>
            </c:ext>
          </c:extLst>
        </c:ser>
        <c:ser>
          <c:idx val="9"/>
          <c:order val="9"/>
          <c:tx>
            <c:strRef>
              <c:f>PAINEL!$L$13</c:f>
              <c:strCache>
                <c:ptCount val="1"/>
                <c:pt idx="0">
                  <c:v>ABRIL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PAINEL!$L$14:$L$23</c:f>
              <c:numCache>
                <c:formatCode>[$R$ -416]#,##0.00</c:formatCode>
                <c:ptCount val="10"/>
                <c:pt idx="0">
                  <c:v>-3000</c:v>
                </c:pt>
                <c:pt idx="1">
                  <c:v>500</c:v>
                </c:pt>
                <c:pt idx="2">
                  <c:v>-2500</c:v>
                </c:pt>
                <c:pt idx="6" formatCode="General">
                  <c:v>0</c:v>
                </c:pt>
                <c:pt idx="7">
                  <c:v>-3000</c:v>
                </c:pt>
                <c:pt idx="8">
                  <c:v>500</c:v>
                </c:pt>
                <c:pt idx="9">
                  <c:v>-2500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1C55-4343-8900-DA7D0BA7DDED}"/>
            </c:ext>
          </c:extLst>
        </c:ser>
        <c:ser>
          <c:idx val="12"/>
          <c:order val="12"/>
          <c:tx>
            <c:strRef>
              <c:f>PAINEL!$O$13</c:f>
              <c:strCache>
                <c:ptCount val="1"/>
                <c:pt idx="0">
                  <c:v>RESULTADO 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PAINEL!$O$14:$O$23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C55-4343-8900-DA7D0BA7DDED}"/>
            </c:ext>
          </c:extLst>
        </c:ser>
        <c:ser>
          <c:idx val="13"/>
          <c:order val="13"/>
          <c:tx>
            <c:strRef>
              <c:f>PAINEL!$P$13</c:f>
              <c:strCache>
                <c:ptCount val="1"/>
                <c:pt idx="0">
                  <c:v>MAIO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PAINEL!$P$14:$P$23</c:f>
              <c:numCache>
                <c:formatCode>[$R$ -416]#,##0.00</c:formatCode>
                <c:ptCount val="10"/>
                <c:pt idx="0">
                  <c:v>-3000</c:v>
                </c:pt>
                <c:pt idx="1">
                  <c:v>500</c:v>
                </c:pt>
                <c:pt idx="2">
                  <c:v>-2500</c:v>
                </c:pt>
                <c:pt idx="6" formatCode="General">
                  <c:v>0</c:v>
                </c:pt>
                <c:pt idx="7">
                  <c:v>-3000</c:v>
                </c:pt>
                <c:pt idx="8">
                  <c:v>500</c:v>
                </c:pt>
                <c:pt idx="9">
                  <c:v>-2500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1C55-4343-8900-DA7D0BA7DDED}"/>
            </c:ext>
          </c:extLst>
        </c:ser>
        <c:ser>
          <c:idx val="16"/>
          <c:order val="16"/>
          <c:tx>
            <c:strRef>
              <c:f>PAINEL!$S$13</c:f>
              <c:strCache>
                <c:ptCount val="1"/>
                <c:pt idx="0">
                  <c:v>RESULTADO 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  <a:lumOff val="20000"/>
                </a:schemeClr>
              </a:solidFill>
              <a:ln w="9525">
                <a:solidFill>
                  <a:schemeClr val="accent5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PAINEL!$S$14:$S$23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1C55-4343-8900-DA7D0BA7DDED}"/>
            </c:ext>
          </c:extLst>
        </c:ser>
        <c:ser>
          <c:idx val="17"/>
          <c:order val="17"/>
          <c:tx>
            <c:strRef>
              <c:f>PAINEL!$T$13</c:f>
              <c:strCache>
                <c:ptCount val="1"/>
                <c:pt idx="0">
                  <c:v>JUNHO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80000"/>
                  <a:lumOff val="20000"/>
                </a:schemeClr>
              </a:solidFill>
              <a:ln w="9525">
                <a:solidFill>
                  <a:schemeClr val="accent6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strRef>
              <c:f>PAINEL!$B$14:$B$23</c:f>
              <c:strCache>
                <c:ptCount val="10"/>
                <c:pt idx="0">
                  <c:v>DESPESA</c:v>
                </c:pt>
                <c:pt idx="1">
                  <c:v>RECEITA</c:v>
                </c:pt>
                <c:pt idx="2">
                  <c:v>Total geral</c:v>
                </c:pt>
                <c:pt idx="6">
                  <c:v>RESULTADO </c:v>
                </c:pt>
                <c:pt idx="7">
                  <c:v>DESPESA</c:v>
                </c:pt>
                <c:pt idx="8">
                  <c:v>RECEITA</c:v>
                </c:pt>
                <c:pt idx="9">
                  <c:v>Total geral</c:v>
                </c:pt>
              </c:strCache>
            </c:strRef>
          </c:cat>
          <c:val>
            <c:numRef>
              <c:f>PAINEL!$T$14:$T$23</c:f>
              <c:numCache>
                <c:formatCode>[$R$ -416]#,##0.00</c:formatCode>
                <c:ptCount val="10"/>
                <c:pt idx="0">
                  <c:v>-3000</c:v>
                </c:pt>
                <c:pt idx="1">
                  <c:v>500</c:v>
                </c:pt>
                <c:pt idx="2">
                  <c:v>-2500</c:v>
                </c:pt>
                <c:pt idx="6" formatCode="General">
                  <c:v>0</c:v>
                </c:pt>
                <c:pt idx="7">
                  <c:v>-3000</c:v>
                </c:pt>
                <c:pt idx="8">
                  <c:v>500</c:v>
                </c:pt>
                <c:pt idx="9">
                  <c:v>-2500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1C55-4343-8900-DA7D0BA7DD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5105343"/>
        <c:axId val="815102943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PAINEL!$D$13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/>
                    </a:solidFill>
                    <a:ln w="9525">
                      <a:solidFill>
                        <a:schemeClr val="accent2"/>
                      </a:solidFill>
                    </a:ln>
                    <a:effectLst/>
                  </c:spPr>
                </c:marker>
                <c:cat>
                  <c:strRef>
                    <c:extLst>
                      <c:ext uri="{02D57815-91ED-43cb-92C2-25804820EDAC}">
                        <c15:formulaRef>
                          <c15:sqref>PAINEL!$B$14:$B$23</c15:sqref>
                        </c15:formulaRef>
                      </c:ext>
                    </c:extLst>
                    <c:strCache>
                      <c:ptCount val="10"/>
                      <c:pt idx="0">
                        <c:v>DESPESA</c:v>
                      </c:pt>
                      <c:pt idx="1">
                        <c:v>RECEITA</c:v>
                      </c:pt>
                      <c:pt idx="2">
                        <c:v>Total geral</c:v>
                      </c:pt>
                      <c:pt idx="6">
                        <c:v>RESULTADO </c:v>
                      </c:pt>
                      <c:pt idx="7">
                        <c:v>DESPESA</c:v>
                      </c:pt>
                      <c:pt idx="8">
                        <c:v>RECEITA</c:v>
                      </c:pt>
                      <c:pt idx="9">
                        <c:v>Total geral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PAINEL!$D$14:$D$23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1C55-4343-8900-DA7D0BA7DDED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PAINEL!$G$13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/>
                    </a:solidFill>
                    <a:ln w="9525">
                      <a:solidFill>
                        <a:schemeClr val="accent5"/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PAINEL!$B$14:$B$23</c15:sqref>
                        </c15:formulaRef>
                      </c:ext>
                    </c:extLst>
                    <c:strCache>
                      <c:ptCount val="10"/>
                      <c:pt idx="0">
                        <c:v>DESPESA</c:v>
                      </c:pt>
                      <c:pt idx="1">
                        <c:v>RECEITA</c:v>
                      </c:pt>
                      <c:pt idx="2">
                        <c:v>Total geral</c:v>
                      </c:pt>
                      <c:pt idx="6">
                        <c:v>RESULTADO </c:v>
                      </c:pt>
                      <c:pt idx="7">
                        <c:v>DESPESA</c:v>
                      </c:pt>
                      <c:pt idx="8">
                        <c:v>RECEITA</c:v>
                      </c:pt>
                      <c:pt idx="9">
                        <c:v>Total geral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PAINEL!$G$14:$G$23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1C55-4343-8900-DA7D0BA7DDED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PAINEL!$J$13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2">
                        <a:lumMod val="60000"/>
                      </a:schemeClr>
                    </a:solidFill>
                    <a:ln w="9525">
                      <a:solidFill>
                        <a:schemeClr val="accent2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PAINEL!$B$14:$B$23</c15:sqref>
                        </c15:formulaRef>
                      </c:ext>
                    </c:extLst>
                    <c:strCache>
                      <c:ptCount val="10"/>
                      <c:pt idx="0">
                        <c:v>DESPESA</c:v>
                      </c:pt>
                      <c:pt idx="1">
                        <c:v>RECEITA</c:v>
                      </c:pt>
                      <c:pt idx="2">
                        <c:v>Total geral</c:v>
                      </c:pt>
                      <c:pt idx="6">
                        <c:v>RESULTADO </c:v>
                      </c:pt>
                      <c:pt idx="7">
                        <c:v>DESPESA</c:v>
                      </c:pt>
                      <c:pt idx="8">
                        <c:v>RECEITA</c:v>
                      </c:pt>
                      <c:pt idx="9">
                        <c:v>Total geral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PAINEL!$J$14:$J$23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1C55-4343-8900-DA7D0BA7DDED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PAINEL!$M$13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5">
                        <a:lumMod val="60000"/>
                      </a:schemeClr>
                    </a:solidFill>
                    <a:ln w="9525">
                      <a:solidFill>
                        <a:schemeClr val="accent5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PAINEL!$B$14:$B$23</c15:sqref>
                        </c15:formulaRef>
                      </c:ext>
                    </c:extLst>
                    <c:strCache>
                      <c:ptCount val="10"/>
                      <c:pt idx="0">
                        <c:v>DESPESA</c:v>
                      </c:pt>
                      <c:pt idx="1">
                        <c:v>RECEITA</c:v>
                      </c:pt>
                      <c:pt idx="2">
                        <c:v>Total geral</c:v>
                      </c:pt>
                      <c:pt idx="6">
                        <c:v>RESULTADO </c:v>
                      </c:pt>
                      <c:pt idx="7">
                        <c:v>DESPESA</c:v>
                      </c:pt>
                      <c:pt idx="8">
                        <c:v>RECEITA</c:v>
                      </c:pt>
                      <c:pt idx="9">
                        <c:v>Total geral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PAINEL!$M$14:$M$23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1C55-4343-8900-DA7D0BA7DDED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PAINEL!$N$13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6">
                        <a:lumMod val="60000"/>
                      </a:schemeClr>
                    </a:solidFill>
                    <a:ln w="9525">
                      <a:solidFill>
                        <a:schemeClr val="accent6">
                          <a:lumMod val="6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PAINEL!$B$14:$B$23</c15:sqref>
                        </c15:formulaRef>
                      </c:ext>
                    </c:extLst>
                    <c:strCache>
                      <c:ptCount val="10"/>
                      <c:pt idx="0">
                        <c:v>DESPESA</c:v>
                      </c:pt>
                      <c:pt idx="1">
                        <c:v>RECEITA</c:v>
                      </c:pt>
                      <c:pt idx="2">
                        <c:v>Total geral</c:v>
                      </c:pt>
                      <c:pt idx="6">
                        <c:v>RESULTADO </c:v>
                      </c:pt>
                      <c:pt idx="7">
                        <c:v>DESPESA</c:v>
                      </c:pt>
                      <c:pt idx="8">
                        <c:v>RECEITA</c:v>
                      </c:pt>
                      <c:pt idx="9">
                        <c:v>Total geral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PAINEL!$N$14:$N$23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1C55-4343-8900-DA7D0BA7DDED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PAINEL!$Q$13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PAINEL!$B$14:$B$23</c15:sqref>
                        </c15:formulaRef>
                      </c:ext>
                    </c:extLst>
                    <c:strCache>
                      <c:ptCount val="10"/>
                      <c:pt idx="0">
                        <c:v>DESPESA</c:v>
                      </c:pt>
                      <c:pt idx="1">
                        <c:v>RECEITA</c:v>
                      </c:pt>
                      <c:pt idx="2">
                        <c:v>Total geral</c:v>
                      </c:pt>
                      <c:pt idx="6">
                        <c:v>RESULTADO </c:v>
                      </c:pt>
                      <c:pt idx="7">
                        <c:v>DESPESA</c:v>
                      </c:pt>
                      <c:pt idx="8">
                        <c:v>RECEITA</c:v>
                      </c:pt>
                      <c:pt idx="9">
                        <c:v>Total geral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PAINEL!$Q$14:$Q$23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1C55-4343-8900-DA7D0BA7DDED}"/>
                  </c:ext>
                </c:extLst>
              </c15:ser>
            </c15:filteredLineSeries>
            <c15:filteredLineSeries>
              <c15:ser>
                <c:idx val="15"/>
                <c:order val="1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PAINEL!$R$13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4">
                        <a:lumMod val="80000"/>
                        <a:lumOff val="20000"/>
                      </a:schemeClr>
                    </a:solidFill>
                    <a:ln w="9525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</a:ln>
                    <a:effectLst/>
                  </c:spPr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PAINEL!$B$14:$B$23</c15:sqref>
                        </c15:formulaRef>
                      </c:ext>
                    </c:extLst>
                    <c:strCache>
                      <c:ptCount val="10"/>
                      <c:pt idx="0">
                        <c:v>DESPESA</c:v>
                      </c:pt>
                      <c:pt idx="1">
                        <c:v>RECEITA</c:v>
                      </c:pt>
                      <c:pt idx="2">
                        <c:v>Total geral</c:v>
                      </c:pt>
                      <c:pt idx="6">
                        <c:v>RESULTADO </c:v>
                      </c:pt>
                      <c:pt idx="7">
                        <c:v>DESPESA</c:v>
                      </c:pt>
                      <c:pt idx="8">
                        <c:v>RECEITA</c:v>
                      </c:pt>
                      <c:pt idx="9">
                        <c:v>Total geral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PAINEL!$R$14:$R$23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F-1C55-4343-8900-DA7D0BA7DDED}"/>
                  </c:ext>
                </c:extLst>
              </c15:ser>
            </c15:filteredLineSeries>
          </c:ext>
        </c:extLst>
      </c:lineChart>
      <c:catAx>
        <c:axId val="815105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15102943"/>
        <c:crosses val="autoZero"/>
        <c:auto val="1"/>
        <c:lblAlgn val="ctr"/>
        <c:lblOffset val="100"/>
        <c:noMultiLvlLbl val="0"/>
      </c:catAx>
      <c:valAx>
        <c:axId val="8151029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R$ -416]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151053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83820</xdr:colOff>
      <xdr:row>15</xdr:row>
      <xdr:rowOff>177164</xdr:rowOff>
    </xdr:from>
    <xdr:ext cx="2419350" cy="661035"/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9560" y="4993004"/>
          <a:ext cx="2419350" cy="66103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579120</xdr:colOff>
      <xdr:row>24</xdr:row>
      <xdr:rowOff>11430</xdr:rowOff>
    </xdr:from>
    <xdr:to>
      <xdr:col>15</xdr:col>
      <xdr:colOff>731520</xdr:colOff>
      <xdr:row>27</xdr:row>
      <xdr:rowOff>1024890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FC5F371-7CB5-9BED-9297-28182FDA76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brasct.com.b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9"/>
  <sheetViews>
    <sheetView showGridLines="0" topLeftCell="A14" workbookViewId="0">
      <selection activeCell="N22" sqref="N22"/>
    </sheetView>
  </sheetViews>
  <sheetFormatPr defaultColWidth="12.5546875" defaultRowHeight="15.75" customHeight="1" x14ac:dyDescent="0.25"/>
  <cols>
    <col min="1" max="1" width="3" style="146" customWidth="1"/>
    <col min="2" max="7" width="12.5546875" style="139"/>
    <col min="8" max="8" width="19.44140625" style="139" customWidth="1"/>
    <col min="9" max="16384" width="12.5546875" style="139"/>
  </cols>
  <sheetData>
    <row r="1" spans="1:9" ht="6" customHeight="1" x14ac:dyDescent="0.25">
      <c r="A1" s="147"/>
      <c r="B1" s="148"/>
      <c r="C1" s="148"/>
      <c r="D1" s="148"/>
      <c r="E1" s="148"/>
      <c r="F1" s="148"/>
      <c r="G1" s="148"/>
      <c r="H1" s="149"/>
      <c r="I1" s="142"/>
    </row>
    <row r="2" spans="1:9" ht="34.200000000000003" x14ac:dyDescent="0.6">
      <c r="A2" s="150"/>
      <c r="B2" s="180" t="s">
        <v>0</v>
      </c>
      <c r="C2" s="180"/>
      <c r="D2" s="180"/>
      <c r="E2" s="180"/>
      <c r="F2" s="180"/>
      <c r="G2" s="180"/>
      <c r="H2" s="181"/>
      <c r="I2" s="142"/>
    </row>
    <row r="3" spans="1:9" ht="13.2" x14ac:dyDescent="0.25">
      <c r="A3" s="182" t="s">
        <v>1</v>
      </c>
      <c r="B3" s="183"/>
      <c r="C3" s="183"/>
      <c r="D3" s="183"/>
      <c r="E3" s="183"/>
      <c r="F3" s="183"/>
      <c r="G3" s="183"/>
      <c r="H3" s="184"/>
      <c r="I3" s="142"/>
    </row>
    <row r="4" spans="1:9" ht="7.5" customHeight="1" x14ac:dyDescent="0.25">
      <c r="A4" s="150"/>
      <c r="B4" s="140"/>
      <c r="C4" s="140"/>
      <c r="D4" s="140"/>
      <c r="E4" s="140"/>
      <c r="F4" s="140"/>
      <c r="G4" s="140"/>
      <c r="H4" s="151"/>
      <c r="I4" s="142"/>
    </row>
    <row r="5" spans="1:9" ht="7.5" customHeight="1" x14ac:dyDescent="0.25">
      <c r="A5" s="152"/>
      <c r="B5" s="141"/>
      <c r="C5" s="141"/>
      <c r="D5" s="141"/>
      <c r="E5" s="141"/>
      <c r="F5" s="141"/>
      <c r="G5" s="141"/>
      <c r="H5" s="153"/>
      <c r="I5" s="142"/>
    </row>
    <row r="6" spans="1:9" ht="15.6" x14ac:dyDescent="0.3">
      <c r="A6" s="152"/>
      <c r="B6" s="159" t="s">
        <v>2</v>
      </c>
      <c r="C6" s="159"/>
      <c r="D6" s="159"/>
      <c r="E6" s="159"/>
      <c r="F6" s="159"/>
      <c r="G6" s="159"/>
      <c r="H6" s="160"/>
      <c r="I6" s="142"/>
    </row>
    <row r="7" spans="1:9" ht="6.75" customHeight="1" x14ac:dyDescent="0.25">
      <c r="A7" s="154"/>
      <c r="B7" s="141"/>
      <c r="C7" s="141"/>
      <c r="D7" s="141"/>
      <c r="E7" s="141"/>
      <c r="F7" s="141"/>
      <c r="G7" s="141"/>
      <c r="H7" s="153"/>
      <c r="I7" s="142"/>
    </row>
    <row r="8" spans="1:9" ht="39.75" customHeight="1" x14ac:dyDescent="0.25">
      <c r="A8" s="155" t="s">
        <v>3</v>
      </c>
      <c r="B8" s="173" t="s">
        <v>4</v>
      </c>
      <c r="C8" s="165"/>
      <c r="D8" s="165"/>
      <c r="E8" s="165"/>
      <c r="F8" s="165"/>
      <c r="G8" s="165"/>
      <c r="H8" s="166"/>
      <c r="I8" s="142"/>
    </row>
    <row r="9" spans="1:9" s="144" customFormat="1" ht="112.8" customHeight="1" x14ac:dyDescent="0.25">
      <c r="A9" s="155" t="s">
        <v>5</v>
      </c>
      <c r="B9" s="174" t="s">
        <v>6</v>
      </c>
      <c r="C9" s="175"/>
      <c r="D9" s="175"/>
      <c r="E9" s="175"/>
      <c r="F9" s="175"/>
      <c r="G9" s="175"/>
      <c r="H9" s="176"/>
      <c r="I9" s="143"/>
    </row>
    <row r="10" spans="1:9" ht="116.25" customHeight="1" x14ac:dyDescent="0.25">
      <c r="A10" s="155" t="s">
        <v>7</v>
      </c>
      <c r="B10" s="177" t="s">
        <v>8</v>
      </c>
      <c r="C10" s="178"/>
      <c r="D10" s="178"/>
      <c r="E10" s="178"/>
      <c r="F10" s="178"/>
      <c r="G10" s="178"/>
      <c r="H10" s="179"/>
      <c r="I10" s="142"/>
    </row>
    <row r="11" spans="1:9" ht="60" customHeight="1" x14ac:dyDescent="0.25">
      <c r="A11" s="155" t="s">
        <v>9</v>
      </c>
      <c r="B11" s="164" t="s">
        <v>91</v>
      </c>
      <c r="C11" s="165"/>
      <c r="D11" s="165"/>
      <c r="E11" s="165"/>
      <c r="F11" s="165"/>
      <c r="G11" s="165"/>
      <c r="H11" s="166"/>
      <c r="I11" s="142"/>
    </row>
    <row r="12" spans="1:9" ht="116.25" customHeight="1" x14ac:dyDescent="0.25">
      <c r="A12" s="156" t="s">
        <v>10</v>
      </c>
      <c r="B12" s="164" t="s">
        <v>11</v>
      </c>
      <c r="C12" s="165"/>
      <c r="D12" s="165"/>
      <c r="E12" s="165"/>
      <c r="F12" s="165"/>
      <c r="G12" s="165"/>
      <c r="H12" s="166"/>
      <c r="I12" s="142"/>
    </row>
    <row r="13" spans="1:9" s="146" customFormat="1" ht="57" customHeight="1" x14ac:dyDescent="0.25">
      <c r="A13" s="155" t="s">
        <v>12</v>
      </c>
      <c r="B13" s="161" t="s">
        <v>13</v>
      </c>
      <c r="C13" s="162"/>
      <c r="D13" s="162"/>
      <c r="E13" s="162"/>
      <c r="F13" s="162"/>
      <c r="G13" s="162"/>
      <c r="H13" s="163"/>
      <c r="I13" s="145"/>
    </row>
    <row r="14" spans="1:9" ht="93" customHeight="1" x14ac:dyDescent="0.25">
      <c r="A14" s="155" t="s">
        <v>14</v>
      </c>
      <c r="B14" s="164" t="s">
        <v>15</v>
      </c>
      <c r="C14" s="165"/>
      <c r="D14" s="165"/>
      <c r="E14" s="165"/>
      <c r="F14" s="165"/>
      <c r="G14" s="165"/>
      <c r="H14" s="166"/>
      <c r="I14" s="142"/>
    </row>
    <row r="15" spans="1:9" ht="15.75" customHeight="1" x14ac:dyDescent="0.25">
      <c r="A15" s="157"/>
      <c r="B15" s="142"/>
      <c r="C15" s="142"/>
      <c r="D15" s="142"/>
      <c r="E15" s="142"/>
      <c r="F15" s="142"/>
      <c r="G15" s="142"/>
      <c r="H15" s="153"/>
      <c r="I15" s="142"/>
    </row>
    <row r="16" spans="1:9" ht="34.5" customHeight="1" x14ac:dyDescent="0.25">
      <c r="A16" s="157"/>
      <c r="B16" s="167"/>
      <c r="C16" s="168"/>
      <c r="D16" s="168"/>
      <c r="E16" s="170" t="s">
        <v>16</v>
      </c>
      <c r="F16" s="168"/>
      <c r="G16" s="168"/>
      <c r="H16" s="171"/>
      <c r="I16" s="142"/>
    </row>
    <row r="17" spans="1:9" ht="15.75" customHeight="1" x14ac:dyDescent="0.25">
      <c r="A17" s="157"/>
      <c r="B17" s="168"/>
      <c r="C17" s="168"/>
      <c r="D17" s="168"/>
      <c r="E17" s="168"/>
      <c r="F17" s="168"/>
      <c r="G17" s="168"/>
      <c r="H17" s="171"/>
      <c r="I17" s="142"/>
    </row>
    <row r="18" spans="1:9" ht="24" customHeight="1" x14ac:dyDescent="0.25">
      <c r="A18" s="158"/>
      <c r="B18" s="169"/>
      <c r="C18" s="169"/>
      <c r="D18" s="169"/>
      <c r="E18" s="169"/>
      <c r="F18" s="169"/>
      <c r="G18" s="169"/>
      <c r="H18" s="172"/>
      <c r="I18" s="142"/>
    </row>
    <row r="19" spans="1:9" ht="15.75" customHeight="1" x14ac:dyDescent="0.25">
      <c r="A19" s="145"/>
      <c r="B19" s="142"/>
      <c r="C19" s="142"/>
      <c r="D19" s="142"/>
      <c r="E19" s="142"/>
      <c r="F19" s="142"/>
      <c r="G19" s="142"/>
      <c r="H19" s="142"/>
    </row>
  </sheetData>
  <mergeCells count="12">
    <mergeCell ref="B2:H2"/>
    <mergeCell ref="A3:H3"/>
    <mergeCell ref="B6:H6"/>
    <mergeCell ref="B13:H13"/>
    <mergeCell ref="B14:H14"/>
    <mergeCell ref="B16:D18"/>
    <mergeCell ref="E16:H18"/>
    <mergeCell ref="B12:H12"/>
    <mergeCell ref="B8:H8"/>
    <mergeCell ref="B9:H9"/>
    <mergeCell ref="B10:H10"/>
    <mergeCell ref="B11:H11"/>
  </mergeCells>
  <hyperlinks>
    <hyperlink ref="E16" r:id="rId1" xr:uid="{00000000-0004-0000-0000-000000000000}"/>
  </hyperlinks>
  <pageMargins left="0.511811024" right="0.511811024" top="0.78740157499999996" bottom="0.78740157499999996" header="0.31496062000000002" footer="0.31496062000000002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U31"/>
  <sheetViews>
    <sheetView showGridLines="0" topLeftCell="A10" zoomScale="72" zoomScaleNormal="72" workbookViewId="0">
      <selection activeCell="U1" sqref="U1:U1048576"/>
    </sheetView>
  </sheetViews>
  <sheetFormatPr defaultColWidth="12.5546875" defaultRowHeight="15.75" customHeight="1" x14ac:dyDescent="0.25"/>
  <cols>
    <col min="1" max="1" width="1.44140625" customWidth="1"/>
    <col min="2" max="2" width="10.44140625" customWidth="1"/>
    <col min="3" max="3" width="11.109375" customWidth="1"/>
    <col min="4" max="4" width="4.6640625" customWidth="1"/>
    <col min="5" max="5" width="10.44140625" customWidth="1"/>
    <col min="6" max="6" width="11.109375" customWidth="1"/>
    <col min="7" max="7" width="4.6640625" customWidth="1"/>
    <col min="8" max="8" width="10.44140625" customWidth="1"/>
    <col min="9" max="9" width="12.33203125" customWidth="1"/>
    <col min="10" max="10" width="4.6640625" customWidth="1"/>
    <col min="11" max="11" width="10.44140625" customWidth="1"/>
    <col min="12" max="12" width="12.88671875" bestFit="1" customWidth="1"/>
    <col min="13" max="13" width="3.109375" customWidth="1"/>
    <col min="14" max="14" width="2.33203125" customWidth="1"/>
    <col min="15" max="15" width="10.44140625" customWidth="1"/>
    <col min="16" max="16" width="11.88671875" bestFit="1" customWidth="1"/>
    <col min="17" max="18" width="2.33203125" customWidth="1"/>
    <col min="19" max="19" width="10.44140625" customWidth="1"/>
    <col min="20" max="20" width="15.33203125" customWidth="1"/>
    <col min="21" max="21" width="14.88671875" customWidth="1"/>
  </cols>
  <sheetData>
    <row r="1" spans="1:21" ht="8.25" customHeight="1" x14ac:dyDescent="0.25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33.75" customHeight="1" x14ac:dyDescent="0.6">
      <c r="A2" s="1"/>
      <c r="B2" s="180" t="s">
        <v>17</v>
      </c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</row>
    <row r="3" spans="1:21" ht="26.25" customHeight="1" x14ac:dyDescent="0.25">
      <c r="A3" s="1"/>
      <c r="B3" s="185" t="s">
        <v>18</v>
      </c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</row>
    <row r="4" spans="1:2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ht="8.25" customHeight="1" thickBot="1" x14ac:dyDescent="0.3">
      <c r="A5" s="3"/>
      <c r="B5" s="4"/>
      <c r="C5" s="4"/>
      <c r="D5" s="4"/>
      <c r="E5" s="4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ht="25.5" customHeight="1" thickBot="1" x14ac:dyDescent="0.3">
      <c r="A6" s="3"/>
      <c r="B6" s="188" t="s">
        <v>19</v>
      </c>
      <c r="C6" s="189"/>
      <c r="D6" s="190"/>
      <c r="E6" s="3"/>
      <c r="F6" s="188" t="s">
        <v>20</v>
      </c>
      <c r="G6" s="189"/>
      <c r="H6" s="190"/>
      <c r="I6" s="3"/>
      <c r="J6" s="3"/>
      <c r="K6" s="115" t="s">
        <v>21</v>
      </c>
      <c r="L6" s="116" t="s">
        <v>22</v>
      </c>
      <c r="M6" s="117"/>
      <c r="N6" s="118"/>
      <c r="O6" s="119" t="s">
        <v>21</v>
      </c>
      <c r="P6" s="116" t="s">
        <v>23</v>
      </c>
      <c r="Q6" s="117"/>
      <c r="R6" s="118"/>
      <c r="S6" s="119" t="s">
        <v>21</v>
      </c>
      <c r="T6" s="120" t="s">
        <v>24</v>
      </c>
      <c r="U6" s="3"/>
    </row>
    <row r="7" spans="1:21" ht="22.5" customHeight="1" x14ac:dyDescent="0.25">
      <c r="A7" s="3"/>
      <c r="B7" s="191">
        <v>10000</v>
      </c>
      <c r="C7" s="192"/>
      <c r="D7" s="193"/>
      <c r="E7" s="3"/>
      <c r="F7" s="199"/>
      <c r="G7" s="200"/>
      <c r="H7" s="201"/>
      <c r="I7" s="3"/>
      <c r="J7" s="3"/>
      <c r="K7" s="106" t="s">
        <v>25</v>
      </c>
      <c r="L7" s="107">
        <f>SUM(C14+F14+I14+L14+P14+T14)</f>
        <v>-18000</v>
      </c>
      <c r="M7" s="5"/>
      <c r="N7" s="6"/>
      <c r="O7" s="108" t="s">
        <v>25</v>
      </c>
      <c r="P7" s="107">
        <f>C21+F21+I21+L21+P21+T21</f>
        <v>-18000</v>
      </c>
      <c r="Q7" s="5"/>
      <c r="R7" s="6"/>
      <c r="S7" s="108" t="s">
        <v>25</v>
      </c>
      <c r="T7" s="109">
        <f>L7+P7</f>
        <v>-36000</v>
      </c>
      <c r="U7" s="3"/>
    </row>
    <row r="8" spans="1:21" ht="21.75" customHeight="1" x14ac:dyDescent="0.25">
      <c r="A8" s="3"/>
      <c r="B8" s="194"/>
      <c r="C8" s="195"/>
      <c r="D8" s="193"/>
      <c r="E8" s="3"/>
      <c r="F8" s="202"/>
      <c r="G8" s="203"/>
      <c r="H8" s="201"/>
      <c r="I8" s="3"/>
      <c r="J8" s="3"/>
      <c r="K8" s="106" t="s">
        <v>26</v>
      </c>
      <c r="L8" s="107">
        <f>C15+F15+I15+L15+P15+T15</f>
        <v>3000</v>
      </c>
      <c r="M8" s="5"/>
      <c r="N8" s="6"/>
      <c r="O8" s="108" t="s">
        <v>26</v>
      </c>
      <c r="P8" s="107">
        <f>C22+F22+I22+L22+P22+T22</f>
        <v>3000</v>
      </c>
      <c r="Q8" s="5"/>
      <c r="R8" s="6"/>
      <c r="S8" s="108" t="s">
        <v>26</v>
      </c>
      <c r="T8" s="109">
        <f>L8+P8</f>
        <v>6000</v>
      </c>
      <c r="U8" s="3"/>
    </row>
    <row r="9" spans="1:21" ht="22.5" customHeight="1" x14ac:dyDescent="0.25">
      <c r="A9" s="3"/>
      <c r="B9" s="194"/>
      <c r="C9" s="195"/>
      <c r="D9" s="193"/>
      <c r="E9" s="3"/>
      <c r="F9" s="202"/>
      <c r="G9" s="203"/>
      <c r="H9" s="201"/>
      <c r="I9" s="3"/>
      <c r="J9" s="3"/>
      <c r="K9" s="106" t="s">
        <v>27</v>
      </c>
      <c r="L9" s="107">
        <f>C16+F16+I16+L16+P16+T16</f>
        <v>-15000</v>
      </c>
      <c r="M9" s="5"/>
      <c r="N9" s="6"/>
      <c r="O9" s="108" t="s">
        <v>27</v>
      </c>
      <c r="P9" s="107">
        <f>C23+F23+I23+L23+P23+T23</f>
        <v>-15000</v>
      </c>
      <c r="Q9" s="5"/>
      <c r="R9" s="6"/>
      <c r="S9" s="108" t="s">
        <v>27</v>
      </c>
      <c r="T9" s="109">
        <f>L9+P9</f>
        <v>-30000</v>
      </c>
      <c r="U9" s="3"/>
    </row>
    <row r="10" spans="1:21" ht="23.25" customHeight="1" thickBot="1" x14ac:dyDescent="0.3">
      <c r="A10" s="3"/>
      <c r="B10" s="196"/>
      <c r="C10" s="197"/>
      <c r="D10" s="198"/>
      <c r="E10" s="3"/>
      <c r="F10" s="204"/>
      <c r="G10" s="205"/>
      <c r="H10" s="206"/>
      <c r="I10" s="3"/>
      <c r="J10" s="3"/>
      <c r="K10" s="110"/>
      <c r="L10" s="111"/>
      <c r="M10" s="112"/>
      <c r="N10" s="113"/>
      <c r="O10" s="111"/>
      <c r="P10" s="111"/>
      <c r="Q10" s="112"/>
      <c r="R10" s="113"/>
      <c r="S10" s="111"/>
      <c r="T10" s="114"/>
      <c r="U10" s="3"/>
    </row>
    <row r="11" spans="1:21" ht="21" customHeight="1" x14ac:dyDescent="0.25">
      <c r="A11" s="3"/>
      <c r="B11" s="4"/>
      <c r="C11" s="4"/>
      <c r="D11" s="4"/>
      <c r="E11" s="4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 ht="31.5" customHeight="1" x14ac:dyDescent="0.25">
      <c r="A12" s="7"/>
      <c r="B12" s="207" t="s">
        <v>28</v>
      </c>
      <c r="C12" s="187"/>
      <c r="D12" s="187"/>
      <c r="E12" s="187"/>
      <c r="F12" s="187"/>
      <c r="G12" s="187"/>
      <c r="H12" s="187"/>
      <c r="I12" s="187"/>
      <c r="J12" s="18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spans="1:21" ht="24.75" customHeight="1" x14ac:dyDescent="0.25">
      <c r="A13" s="3"/>
      <c r="B13" s="8" t="s">
        <v>21</v>
      </c>
      <c r="C13" s="9" t="s">
        <v>29</v>
      </c>
      <c r="D13" s="3"/>
      <c r="E13" s="8" t="s">
        <v>21</v>
      </c>
      <c r="F13" s="9" t="s">
        <v>30</v>
      </c>
      <c r="G13" s="3"/>
      <c r="H13" s="8" t="s">
        <v>21</v>
      </c>
      <c r="I13" s="9" t="s">
        <v>31</v>
      </c>
      <c r="J13" s="3"/>
      <c r="K13" s="8" t="s">
        <v>21</v>
      </c>
      <c r="L13" s="9" t="s">
        <v>32</v>
      </c>
      <c r="M13" s="3"/>
      <c r="N13" s="3"/>
      <c r="O13" s="8" t="s">
        <v>21</v>
      </c>
      <c r="P13" s="9" t="s">
        <v>33</v>
      </c>
      <c r="Q13" s="3"/>
      <c r="R13" s="3"/>
      <c r="S13" s="8" t="s">
        <v>21</v>
      </c>
      <c r="T13" s="9" t="s">
        <v>34</v>
      </c>
      <c r="U13" s="3"/>
    </row>
    <row r="14" spans="1:21" ht="13.8" x14ac:dyDescent="0.3">
      <c r="A14" s="10"/>
      <c r="B14" s="10" t="s">
        <v>25</v>
      </c>
      <c r="C14" s="11">
        <v>-3000</v>
      </c>
      <c r="D14" s="10"/>
      <c r="E14" s="10" t="s">
        <v>25</v>
      </c>
      <c r="F14" s="11">
        <v>-3000</v>
      </c>
      <c r="G14" s="10"/>
      <c r="H14" s="10" t="s">
        <v>25</v>
      </c>
      <c r="I14" s="11">
        <v>-3000</v>
      </c>
      <c r="J14" s="10"/>
      <c r="K14" s="10" t="s">
        <v>25</v>
      </c>
      <c r="L14" s="11">
        <v>-3000</v>
      </c>
      <c r="M14" s="10"/>
      <c r="N14" s="10"/>
      <c r="O14" s="10" t="s">
        <v>25</v>
      </c>
      <c r="P14" s="11">
        <v>-3000</v>
      </c>
      <c r="Q14" s="10"/>
      <c r="R14" s="10"/>
      <c r="S14" s="10" t="s">
        <v>25</v>
      </c>
      <c r="T14" s="11">
        <v>-3000</v>
      </c>
      <c r="U14" s="10"/>
    </row>
    <row r="15" spans="1:21" ht="13.8" x14ac:dyDescent="0.3">
      <c r="A15" s="10"/>
      <c r="B15" s="10" t="s">
        <v>26</v>
      </c>
      <c r="C15" s="11">
        <v>500</v>
      </c>
      <c r="D15" s="10"/>
      <c r="E15" s="10" t="s">
        <v>26</v>
      </c>
      <c r="F15" s="11">
        <v>500</v>
      </c>
      <c r="G15" s="10"/>
      <c r="H15" s="10" t="s">
        <v>26</v>
      </c>
      <c r="I15" s="11">
        <v>500</v>
      </c>
      <c r="J15" s="10"/>
      <c r="K15" s="10" t="s">
        <v>26</v>
      </c>
      <c r="L15" s="11">
        <v>500</v>
      </c>
      <c r="M15" s="10"/>
      <c r="N15" s="10"/>
      <c r="O15" s="10" t="s">
        <v>26</v>
      </c>
      <c r="P15" s="11">
        <v>500</v>
      </c>
      <c r="Q15" s="10"/>
      <c r="R15" s="10"/>
      <c r="S15" s="10" t="s">
        <v>26</v>
      </c>
      <c r="T15" s="11">
        <v>500</v>
      </c>
      <c r="U15" s="10"/>
    </row>
    <row r="16" spans="1:21" ht="17.25" customHeight="1" x14ac:dyDescent="0.3">
      <c r="A16" s="10"/>
      <c r="B16" s="10" t="s">
        <v>27</v>
      </c>
      <c r="C16" s="11">
        <v>-2500</v>
      </c>
      <c r="D16" s="10"/>
      <c r="E16" s="10" t="s">
        <v>27</v>
      </c>
      <c r="F16" s="11">
        <v>-2500</v>
      </c>
      <c r="G16" s="10"/>
      <c r="H16" s="10" t="s">
        <v>27</v>
      </c>
      <c r="I16" s="11">
        <v>-2500</v>
      </c>
      <c r="J16" s="10"/>
      <c r="K16" s="10" t="s">
        <v>27</v>
      </c>
      <c r="L16" s="11">
        <v>-2500</v>
      </c>
      <c r="M16" s="10"/>
      <c r="N16" s="10"/>
      <c r="O16" s="10" t="s">
        <v>27</v>
      </c>
      <c r="P16" s="11">
        <v>-2500</v>
      </c>
      <c r="Q16" s="10"/>
      <c r="R16" s="10"/>
      <c r="S16" s="10" t="s">
        <v>27</v>
      </c>
      <c r="T16" s="11">
        <v>-2500</v>
      </c>
      <c r="U16" s="10"/>
    </row>
    <row r="17" spans="1:21" ht="17.2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spans="1:21" ht="12.75" customHeight="1" x14ac:dyDescent="0.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  <row r="19" spans="1:21" ht="12.75" customHeight="1" x14ac:dyDescent="0.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spans="1:21" ht="24.75" customHeight="1" x14ac:dyDescent="0.25">
      <c r="A20" s="3"/>
      <c r="B20" s="8" t="s">
        <v>21</v>
      </c>
      <c r="C20" s="9" t="s">
        <v>35</v>
      </c>
      <c r="D20" s="3"/>
      <c r="E20" s="8" t="s">
        <v>21</v>
      </c>
      <c r="F20" s="9" t="s">
        <v>36</v>
      </c>
      <c r="G20" s="3"/>
      <c r="H20" s="8" t="s">
        <v>21</v>
      </c>
      <c r="I20" s="9" t="s">
        <v>37</v>
      </c>
      <c r="J20" s="3"/>
      <c r="K20" s="8" t="s">
        <v>21</v>
      </c>
      <c r="L20" s="9" t="s">
        <v>38</v>
      </c>
      <c r="M20" s="3"/>
      <c r="N20" s="3"/>
      <c r="O20" s="8" t="s">
        <v>21</v>
      </c>
      <c r="P20" s="9" t="s">
        <v>39</v>
      </c>
      <c r="Q20" s="3"/>
      <c r="R20" s="3"/>
      <c r="S20" s="8" t="s">
        <v>21</v>
      </c>
      <c r="T20" s="9" t="s">
        <v>40</v>
      </c>
      <c r="U20" s="3"/>
    </row>
    <row r="21" spans="1:21" ht="13.8" x14ac:dyDescent="0.3">
      <c r="A21" s="10"/>
      <c r="B21" s="10" t="s">
        <v>25</v>
      </c>
      <c r="C21" s="11">
        <v>-3000</v>
      </c>
      <c r="D21" s="10"/>
      <c r="E21" s="10" t="s">
        <v>25</v>
      </c>
      <c r="F21" s="11">
        <v>-3000</v>
      </c>
      <c r="G21" s="10"/>
      <c r="H21" s="10" t="s">
        <v>25</v>
      </c>
      <c r="I21" s="11">
        <v>-3000</v>
      </c>
      <c r="J21" s="10"/>
      <c r="K21" s="10" t="s">
        <v>25</v>
      </c>
      <c r="L21" s="11">
        <v>-3000</v>
      </c>
      <c r="M21" s="10"/>
      <c r="N21" s="10"/>
      <c r="O21" s="10" t="s">
        <v>25</v>
      </c>
      <c r="P21" s="11">
        <v>-3000</v>
      </c>
      <c r="Q21" s="10"/>
      <c r="R21" s="10"/>
      <c r="S21" s="10" t="s">
        <v>25</v>
      </c>
      <c r="T21" s="11">
        <v>-3000</v>
      </c>
      <c r="U21" s="10"/>
    </row>
    <row r="22" spans="1:21" ht="13.8" x14ac:dyDescent="0.3">
      <c r="A22" s="10"/>
      <c r="B22" s="10" t="s">
        <v>26</v>
      </c>
      <c r="C22" s="11">
        <v>500</v>
      </c>
      <c r="D22" s="10"/>
      <c r="E22" s="10" t="s">
        <v>26</v>
      </c>
      <c r="F22" s="11">
        <v>500</v>
      </c>
      <c r="G22" s="10"/>
      <c r="H22" s="10" t="s">
        <v>26</v>
      </c>
      <c r="I22" s="11">
        <v>500</v>
      </c>
      <c r="J22" s="10"/>
      <c r="K22" s="10" t="s">
        <v>26</v>
      </c>
      <c r="L22" s="11">
        <v>500</v>
      </c>
      <c r="M22" s="10"/>
      <c r="N22" s="10"/>
      <c r="O22" s="10" t="s">
        <v>26</v>
      </c>
      <c r="P22" s="11">
        <v>500</v>
      </c>
      <c r="Q22" s="10"/>
      <c r="R22" s="10"/>
      <c r="S22" s="10" t="s">
        <v>26</v>
      </c>
      <c r="T22" s="11">
        <v>500</v>
      </c>
      <c r="U22" s="10"/>
    </row>
    <row r="23" spans="1:21" ht="13.8" x14ac:dyDescent="0.3">
      <c r="A23" s="10"/>
      <c r="B23" s="10" t="s">
        <v>27</v>
      </c>
      <c r="C23" s="11">
        <v>-2500</v>
      </c>
      <c r="D23" s="10"/>
      <c r="E23" s="10" t="s">
        <v>27</v>
      </c>
      <c r="F23" s="11">
        <v>-2500</v>
      </c>
      <c r="G23" s="10"/>
      <c r="H23" s="10" t="s">
        <v>27</v>
      </c>
      <c r="I23" s="11">
        <v>-2500</v>
      </c>
      <c r="J23" s="10"/>
      <c r="K23" s="10" t="s">
        <v>27</v>
      </c>
      <c r="L23" s="11">
        <v>-2500</v>
      </c>
      <c r="M23" s="10"/>
      <c r="N23" s="10"/>
      <c r="O23" s="10" t="s">
        <v>27</v>
      </c>
      <c r="P23" s="11">
        <v>-2500</v>
      </c>
      <c r="Q23" s="10"/>
      <c r="R23" s="10"/>
      <c r="S23" s="10" t="s">
        <v>27</v>
      </c>
      <c r="T23" s="11">
        <v>-2500</v>
      </c>
      <c r="U23" s="10"/>
    </row>
    <row r="24" spans="1:21" ht="13.8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</row>
    <row r="25" spans="1:21" ht="13.8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</row>
    <row r="26" spans="1:21" ht="13.5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</row>
    <row r="27" spans="1:21" ht="109.2" customHeight="1" x14ac:dyDescent="0.25">
      <c r="A27" s="14"/>
      <c r="B27" s="186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4"/>
    </row>
    <row r="28" spans="1:21" ht="135" customHeight="1" x14ac:dyDescent="0.25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4"/>
    </row>
    <row r="29" spans="1:21" ht="58.5" customHeight="1" x14ac:dyDescent="0.25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4"/>
    </row>
    <row r="30" spans="1:21" ht="107.4" customHeight="1" x14ac:dyDescent="0.25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4"/>
    </row>
    <row r="31" spans="1:21" ht="58.5" customHeight="1" x14ac:dyDescent="0.25">
      <c r="A31" s="14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4"/>
    </row>
  </sheetData>
  <mergeCells count="8">
    <mergeCell ref="B2:U2"/>
    <mergeCell ref="B3:U3"/>
    <mergeCell ref="B27:T27"/>
    <mergeCell ref="B6:D6"/>
    <mergeCell ref="F6:H6"/>
    <mergeCell ref="B7:D10"/>
    <mergeCell ref="F7:H10"/>
    <mergeCell ref="B12:J12"/>
  </mergeCells>
  <conditionalFormatting sqref="B7:D9">
    <cfRule type="cellIs" dxfId="28" priority="1" operator="lessThan">
      <formula>1</formula>
    </cfRule>
  </conditionalFormatting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C8DD8-76B4-4782-9774-5BAAA1E63638}">
  <dimension ref="A1:AG541"/>
  <sheetViews>
    <sheetView showGridLines="0" topLeftCell="A418" zoomScale="32" zoomScaleNormal="32" workbookViewId="0">
      <pane xSplit="1" topLeftCell="B1" activePane="topRight" state="frozen"/>
      <selection pane="topRight" activeCell="Z507" sqref="Z507"/>
    </sheetView>
  </sheetViews>
  <sheetFormatPr defaultColWidth="9.109375" defaultRowHeight="13.2" x14ac:dyDescent="0.25"/>
  <cols>
    <col min="1" max="1" width="46.33203125" style="60" bestFit="1" customWidth="1"/>
    <col min="2" max="23" width="16" style="60" bestFit="1" customWidth="1"/>
    <col min="24" max="33" width="17.6640625" style="60" bestFit="1" customWidth="1"/>
    <col min="34" max="16384" width="9.109375" style="60"/>
  </cols>
  <sheetData>
    <row r="1" spans="1:33" ht="6" customHeight="1" x14ac:dyDescent="0.25"/>
    <row r="2" spans="1:33" s="83" customFormat="1" ht="3.6" customHeight="1" thickBot="1" x14ac:dyDescent="0.3">
      <c r="A2" s="213"/>
      <c r="B2" s="214"/>
      <c r="C2" s="214"/>
      <c r="D2" s="214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</row>
    <row r="3" spans="1:33" ht="13.8" thickBot="1" x14ac:dyDescent="0.3">
      <c r="A3" s="208" t="s">
        <v>41</v>
      </c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/>
      <c r="AF3" s="209"/>
      <c r="AG3" s="209"/>
    </row>
    <row r="4" spans="1:33" s="61" customFormat="1" x14ac:dyDescent="0.25">
      <c r="A4" s="84" t="s">
        <v>29</v>
      </c>
      <c r="B4" s="84">
        <v>1</v>
      </c>
      <c r="C4" s="84">
        <v>2</v>
      </c>
      <c r="D4" s="84">
        <v>3</v>
      </c>
      <c r="E4" s="84">
        <v>4</v>
      </c>
      <c r="F4" s="84">
        <v>5</v>
      </c>
      <c r="G4" s="84">
        <v>6</v>
      </c>
      <c r="H4" s="84">
        <v>7</v>
      </c>
      <c r="I4" s="84">
        <v>8</v>
      </c>
      <c r="J4" s="84">
        <v>9</v>
      </c>
      <c r="K4" s="84">
        <v>10</v>
      </c>
      <c r="L4" s="84">
        <v>11</v>
      </c>
      <c r="M4" s="84">
        <v>12</v>
      </c>
      <c r="N4" s="84">
        <v>13</v>
      </c>
      <c r="O4" s="84">
        <v>14</v>
      </c>
      <c r="P4" s="84">
        <v>15</v>
      </c>
      <c r="Q4" s="84">
        <v>16</v>
      </c>
      <c r="R4" s="84">
        <v>17</v>
      </c>
      <c r="S4" s="84">
        <v>18</v>
      </c>
      <c r="T4" s="84">
        <v>19</v>
      </c>
      <c r="U4" s="84">
        <v>20</v>
      </c>
      <c r="V4" s="84">
        <v>21</v>
      </c>
      <c r="W4" s="84">
        <v>22</v>
      </c>
      <c r="X4" s="84">
        <v>23</v>
      </c>
      <c r="Y4" s="84">
        <v>24</v>
      </c>
      <c r="Z4" s="84">
        <v>25</v>
      </c>
      <c r="AA4" s="84">
        <v>26</v>
      </c>
      <c r="AB4" s="84">
        <v>27</v>
      </c>
      <c r="AC4" s="84">
        <v>28</v>
      </c>
      <c r="AD4" s="84">
        <v>29</v>
      </c>
      <c r="AE4" s="84">
        <v>30</v>
      </c>
      <c r="AF4" s="85">
        <v>31</v>
      </c>
      <c r="AG4" s="85" t="s">
        <v>42</v>
      </c>
    </row>
    <row r="5" spans="1:33" ht="13.8" thickBot="1" x14ac:dyDescent="0.3">
      <c r="A5" s="210" t="s">
        <v>43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11"/>
      <c r="T5" s="211"/>
      <c r="U5" s="211"/>
      <c r="V5" s="211"/>
      <c r="W5" s="211"/>
      <c r="X5" s="211"/>
      <c r="Y5" s="211"/>
      <c r="Z5" s="211"/>
      <c r="AA5" s="211"/>
      <c r="AB5" s="211"/>
      <c r="AC5" s="211"/>
      <c r="AD5" s="211"/>
      <c r="AE5" s="211"/>
      <c r="AF5" s="211"/>
      <c r="AG5" s="212"/>
    </row>
    <row r="6" spans="1:33" x14ac:dyDescent="0.25">
      <c r="A6" s="62" t="s">
        <v>44</v>
      </c>
      <c r="B6" s="37">
        <v>1000</v>
      </c>
      <c r="C6" s="38"/>
      <c r="D6" s="38">
        <v>6000</v>
      </c>
      <c r="E6" s="38">
        <v>200</v>
      </c>
      <c r="F6" s="38">
        <v>1000</v>
      </c>
      <c r="G6" s="38">
        <v>4700</v>
      </c>
      <c r="H6" s="38">
        <v>3500</v>
      </c>
      <c r="I6" s="38">
        <v>15000</v>
      </c>
      <c r="J6" s="38">
        <v>600</v>
      </c>
      <c r="K6" s="38">
        <v>12000</v>
      </c>
      <c r="L6" s="38">
        <v>0</v>
      </c>
      <c r="M6" s="39">
        <v>6000</v>
      </c>
      <c r="N6" s="38">
        <v>7140</v>
      </c>
      <c r="O6" s="38">
        <v>8280</v>
      </c>
      <c r="P6" s="38">
        <v>9420</v>
      </c>
      <c r="Q6" s="38">
        <v>10560</v>
      </c>
      <c r="R6" s="39">
        <v>11700</v>
      </c>
      <c r="S6" s="38">
        <v>12840</v>
      </c>
      <c r="T6" s="38">
        <v>13980</v>
      </c>
      <c r="U6" s="38">
        <v>15120</v>
      </c>
      <c r="V6" s="38">
        <v>16260</v>
      </c>
      <c r="W6" s="39">
        <v>17400</v>
      </c>
      <c r="X6" s="38">
        <v>18540</v>
      </c>
      <c r="Y6" s="38">
        <v>19680</v>
      </c>
      <c r="Z6" s="38">
        <v>20820</v>
      </c>
      <c r="AA6" s="38">
        <v>21960</v>
      </c>
      <c r="AB6" s="39">
        <v>23100</v>
      </c>
      <c r="AC6" s="38">
        <v>24240</v>
      </c>
      <c r="AD6" s="38">
        <v>25380</v>
      </c>
      <c r="AE6" s="38">
        <v>26520</v>
      </c>
      <c r="AF6" s="39">
        <v>27660</v>
      </c>
      <c r="AG6" s="67">
        <f>SUM(B6:AF6)</f>
        <v>380600</v>
      </c>
    </row>
    <row r="7" spans="1:33" x14ac:dyDescent="0.25">
      <c r="A7" s="63" t="s">
        <v>45</v>
      </c>
      <c r="B7" s="41">
        <v>0</v>
      </c>
      <c r="C7" s="42">
        <v>90000</v>
      </c>
      <c r="D7" s="42">
        <v>55</v>
      </c>
      <c r="E7" s="42"/>
      <c r="F7" s="42"/>
      <c r="G7" s="42">
        <v>10000</v>
      </c>
      <c r="H7" s="42"/>
      <c r="I7" s="42">
        <v>5000</v>
      </c>
      <c r="J7" s="42">
        <v>60</v>
      </c>
      <c r="K7" s="42">
        <v>80</v>
      </c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127">
        <f t="shared" ref="AG7:AG70" si="0">SUM(B7:AF7)</f>
        <v>105195</v>
      </c>
    </row>
    <row r="8" spans="1:33" ht="18.600000000000001" customHeight="1" x14ac:dyDescent="0.25">
      <c r="A8" s="63" t="s">
        <v>46</v>
      </c>
      <c r="B8" s="44">
        <v>1</v>
      </c>
      <c r="C8" s="45">
        <v>30</v>
      </c>
      <c r="D8" s="45">
        <v>50</v>
      </c>
      <c r="E8" s="45">
        <v>0</v>
      </c>
      <c r="F8" s="45">
        <v>100</v>
      </c>
      <c r="G8" s="45">
        <v>0</v>
      </c>
      <c r="H8" s="45">
        <v>80</v>
      </c>
      <c r="I8" s="45">
        <v>0</v>
      </c>
      <c r="J8" s="45">
        <v>0</v>
      </c>
      <c r="K8" s="45">
        <v>0</v>
      </c>
      <c r="L8" s="45">
        <v>10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9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128">
        <f t="shared" si="0"/>
        <v>280</v>
      </c>
    </row>
    <row r="9" spans="1:33" x14ac:dyDescent="0.25">
      <c r="A9" s="60" t="s">
        <v>47</v>
      </c>
      <c r="B9" s="57">
        <v>0</v>
      </c>
      <c r="C9" s="57"/>
      <c r="D9" s="57"/>
      <c r="E9" s="57"/>
      <c r="F9" s="57"/>
      <c r="G9" s="57">
        <v>900</v>
      </c>
      <c r="H9" s="57"/>
      <c r="I9" s="57"/>
      <c r="J9" s="57"/>
      <c r="K9" s="57"/>
      <c r="L9" s="57"/>
      <c r="M9" s="57"/>
      <c r="N9" s="57"/>
      <c r="O9" s="57">
        <v>500</v>
      </c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129">
        <f t="shared" si="0"/>
        <v>1400</v>
      </c>
    </row>
    <row r="10" spans="1:33" ht="13.8" thickBot="1" x14ac:dyDescent="0.3">
      <c r="A10" s="64" t="s">
        <v>48</v>
      </c>
      <c r="B10" s="47">
        <v>0</v>
      </c>
      <c r="C10" s="48">
        <v>0</v>
      </c>
      <c r="D10" s="48">
        <v>320</v>
      </c>
      <c r="E10" s="48">
        <v>0</v>
      </c>
      <c r="F10" s="48">
        <v>80</v>
      </c>
      <c r="G10" s="48">
        <v>0</v>
      </c>
      <c r="H10" s="48">
        <v>0</v>
      </c>
      <c r="I10" s="48">
        <v>0</v>
      </c>
      <c r="J10" s="48">
        <v>0</v>
      </c>
      <c r="K10" s="48">
        <v>1100</v>
      </c>
      <c r="L10" s="48">
        <v>1100</v>
      </c>
      <c r="M10" s="48">
        <v>1100</v>
      </c>
      <c r="N10" s="48">
        <v>1100</v>
      </c>
      <c r="O10" s="48">
        <v>1100</v>
      </c>
      <c r="P10" s="48">
        <v>1100</v>
      </c>
      <c r="Q10" s="48">
        <v>1100</v>
      </c>
      <c r="R10" s="48">
        <v>1100</v>
      </c>
      <c r="S10" s="48">
        <v>1100</v>
      </c>
      <c r="T10" s="48">
        <v>1100</v>
      </c>
      <c r="U10" s="48">
        <v>1100</v>
      </c>
      <c r="V10" s="48">
        <v>1100</v>
      </c>
      <c r="W10" s="48">
        <v>1100</v>
      </c>
      <c r="X10" s="48">
        <v>1100</v>
      </c>
      <c r="Y10" s="48">
        <v>1100</v>
      </c>
      <c r="Z10" s="48">
        <v>1100</v>
      </c>
      <c r="AA10" s="48">
        <v>1100</v>
      </c>
      <c r="AB10" s="48">
        <v>1100</v>
      </c>
      <c r="AC10" s="48">
        <v>1100</v>
      </c>
      <c r="AD10" s="48">
        <v>1100</v>
      </c>
      <c r="AE10" s="48">
        <v>1100</v>
      </c>
      <c r="AF10" s="48">
        <v>1100</v>
      </c>
      <c r="AG10" s="130">
        <f t="shared" si="0"/>
        <v>24600</v>
      </c>
    </row>
    <row r="11" spans="1:33" ht="13.8" thickBot="1" x14ac:dyDescent="0.3">
      <c r="A11" s="86" t="s">
        <v>49</v>
      </c>
      <c r="B11" s="65">
        <f>B6+B7-B8+B9+B10</f>
        <v>999</v>
      </c>
      <c r="C11" s="65">
        <f t="shared" ref="C11:AF11" si="1">C6+C7-C8+C9+C10</f>
        <v>89970</v>
      </c>
      <c r="D11" s="65">
        <f t="shared" si="1"/>
        <v>6325</v>
      </c>
      <c r="E11" s="65">
        <f t="shared" si="1"/>
        <v>200</v>
      </c>
      <c r="F11" s="65">
        <f t="shared" si="1"/>
        <v>980</v>
      </c>
      <c r="G11" s="65">
        <f t="shared" si="1"/>
        <v>15600</v>
      </c>
      <c r="H11" s="65">
        <f t="shared" si="1"/>
        <v>3420</v>
      </c>
      <c r="I11" s="65">
        <f t="shared" si="1"/>
        <v>20000</v>
      </c>
      <c r="J11" s="65">
        <f t="shared" si="1"/>
        <v>660</v>
      </c>
      <c r="K11" s="65">
        <f t="shared" si="1"/>
        <v>13180</v>
      </c>
      <c r="L11" s="65">
        <f t="shared" si="1"/>
        <v>1090</v>
      </c>
      <c r="M11" s="65">
        <f t="shared" si="1"/>
        <v>7100</v>
      </c>
      <c r="N11" s="65">
        <f t="shared" si="1"/>
        <v>8240</v>
      </c>
      <c r="O11" s="65">
        <f t="shared" si="1"/>
        <v>9880</v>
      </c>
      <c r="P11" s="65">
        <f t="shared" si="1"/>
        <v>10520</v>
      </c>
      <c r="Q11" s="65">
        <f t="shared" si="1"/>
        <v>11660</v>
      </c>
      <c r="R11" s="65">
        <f t="shared" si="1"/>
        <v>12791</v>
      </c>
      <c r="S11" s="65">
        <f t="shared" si="1"/>
        <v>13940</v>
      </c>
      <c r="T11" s="65">
        <f t="shared" si="1"/>
        <v>15080</v>
      </c>
      <c r="U11" s="65">
        <f t="shared" si="1"/>
        <v>16220</v>
      </c>
      <c r="V11" s="65">
        <f t="shared" si="1"/>
        <v>17360</v>
      </c>
      <c r="W11" s="65">
        <f t="shared" si="1"/>
        <v>18500</v>
      </c>
      <c r="X11" s="65">
        <f t="shared" si="1"/>
        <v>19640</v>
      </c>
      <c r="Y11" s="65">
        <f t="shared" si="1"/>
        <v>20780</v>
      </c>
      <c r="Z11" s="65">
        <f t="shared" si="1"/>
        <v>21920</v>
      </c>
      <c r="AA11" s="65">
        <f t="shared" si="1"/>
        <v>23060</v>
      </c>
      <c r="AB11" s="65">
        <f t="shared" si="1"/>
        <v>24200</v>
      </c>
      <c r="AC11" s="65">
        <f t="shared" si="1"/>
        <v>25340</v>
      </c>
      <c r="AD11" s="65">
        <f t="shared" si="1"/>
        <v>26480</v>
      </c>
      <c r="AE11" s="65">
        <f t="shared" si="1"/>
        <v>27620</v>
      </c>
      <c r="AF11" s="65">
        <f t="shared" si="1"/>
        <v>28760</v>
      </c>
      <c r="AG11" s="131">
        <f t="shared" si="0"/>
        <v>511515</v>
      </c>
    </row>
    <row r="12" spans="1:33" x14ac:dyDescent="0.25">
      <c r="A12" s="62" t="s">
        <v>50</v>
      </c>
      <c r="B12" s="66">
        <v>2</v>
      </c>
      <c r="C12" s="66">
        <v>0</v>
      </c>
      <c r="D12" s="66">
        <v>0</v>
      </c>
      <c r="E12" s="66">
        <v>0</v>
      </c>
      <c r="F12" s="66">
        <v>0</v>
      </c>
      <c r="G12" s="66">
        <v>0</v>
      </c>
      <c r="H12" s="66">
        <v>0</v>
      </c>
      <c r="I12" s="66">
        <v>0</v>
      </c>
      <c r="J12" s="66">
        <v>0</v>
      </c>
      <c r="K12" s="66">
        <v>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  <c r="T12" s="66">
        <v>0</v>
      </c>
      <c r="U12" s="66">
        <v>0</v>
      </c>
      <c r="V12" s="66">
        <v>0</v>
      </c>
      <c r="W12" s="66">
        <v>0</v>
      </c>
      <c r="X12" s="66">
        <v>0</v>
      </c>
      <c r="Y12" s="66">
        <v>0</v>
      </c>
      <c r="Z12" s="66">
        <v>0</v>
      </c>
      <c r="AA12" s="66">
        <v>0</v>
      </c>
      <c r="AB12" s="66">
        <v>0</v>
      </c>
      <c r="AC12" s="66">
        <v>0</v>
      </c>
      <c r="AD12" s="66">
        <v>0</v>
      </c>
      <c r="AE12" s="66">
        <v>0</v>
      </c>
      <c r="AF12" s="66">
        <v>0</v>
      </c>
      <c r="AG12" s="67">
        <f t="shared" si="0"/>
        <v>2</v>
      </c>
    </row>
    <row r="13" spans="1:33" x14ac:dyDescent="0.25">
      <c r="A13" s="63" t="s">
        <v>51</v>
      </c>
      <c r="B13" s="68">
        <v>0</v>
      </c>
      <c r="C13" s="68">
        <v>0</v>
      </c>
      <c r="D13" s="68">
        <v>0</v>
      </c>
      <c r="E13" s="68">
        <v>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68">
        <v>0</v>
      </c>
      <c r="T13" s="68">
        <v>0</v>
      </c>
      <c r="U13" s="68">
        <v>0</v>
      </c>
      <c r="V13" s="68">
        <v>0</v>
      </c>
      <c r="W13" s="68">
        <v>0</v>
      </c>
      <c r="X13" s="68">
        <v>0</v>
      </c>
      <c r="Y13" s="68">
        <v>0</v>
      </c>
      <c r="Z13" s="68">
        <v>0</v>
      </c>
      <c r="AA13" s="68">
        <v>0</v>
      </c>
      <c r="AB13" s="68">
        <v>0</v>
      </c>
      <c r="AC13" s="68">
        <v>0</v>
      </c>
      <c r="AD13" s="68">
        <v>0</v>
      </c>
      <c r="AE13" s="69">
        <v>0</v>
      </c>
      <c r="AF13" s="69">
        <v>0</v>
      </c>
      <c r="AG13" s="70">
        <f t="shared" si="0"/>
        <v>0</v>
      </c>
    </row>
    <row r="14" spans="1:33" x14ac:dyDescent="0.25">
      <c r="A14" s="63" t="s">
        <v>52</v>
      </c>
      <c r="B14" s="71">
        <v>0</v>
      </c>
      <c r="C14" s="71">
        <v>90</v>
      </c>
      <c r="D14" s="71">
        <v>0</v>
      </c>
      <c r="E14" s="71">
        <v>0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  <c r="T14" s="71">
        <v>0</v>
      </c>
      <c r="U14" s="71">
        <v>0</v>
      </c>
      <c r="V14" s="71">
        <v>0</v>
      </c>
      <c r="W14" s="71">
        <v>0</v>
      </c>
      <c r="X14" s="71">
        <v>0</v>
      </c>
      <c r="Y14" s="71">
        <v>0</v>
      </c>
      <c r="Z14" s="71">
        <v>0</v>
      </c>
      <c r="AA14" s="71">
        <v>0</v>
      </c>
      <c r="AB14" s="71">
        <v>0</v>
      </c>
      <c r="AC14" s="71">
        <v>0</v>
      </c>
      <c r="AD14" s="71">
        <v>0</v>
      </c>
      <c r="AE14" s="72">
        <v>0</v>
      </c>
      <c r="AF14" s="72">
        <v>0</v>
      </c>
      <c r="AG14" s="73">
        <f t="shared" si="0"/>
        <v>90</v>
      </c>
    </row>
    <row r="15" spans="1:33" x14ac:dyDescent="0.25">
      <c r="A15" s="63" t="s">
        <v>53</v>
      </c>
      <c r="B15" s="71">
        <v>10</v>
      </c>
      <c r="C15" s="71">
        <v>0</v>
      </c>
      <c r="D15" s="71">
        <v>0</v>
      </c>
      <c r="E15" s="71">
        <v>0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  <c r="T15" s="71">
        <v>0</v>
      </c>
      <c r="U15" s="71">
        <v>0</v>
      </c>
      <c r="V15" s="71">
        <v>0</v>
      </c>
      <c r="W15" s="71">
        <v>0</v>
      </c>
      <c r="X15" s="71">
        <v>0</v>
      </c>
      <c r="Y15" s="71">
        <v>0</v>
      </c>
      <c r="Z15" s="71">
        <v>0</v>
      </c>
      <c r="AA15" s="71">
        <v>0</v>
      </c>
      <c r="AB15" s="71">
        <v>0</v>
      </c>
      <c r="AC15" s="71">
        <v>0</v>
      </c>
      <c r="AD15" s="71">
        <v>0</v>
      </c>
      <c r="AE15" s="72">
        <v>0</v>
      </c>
      <c r="AF15" s="72">
        <v>0</v>
      </c>
      <c r="AG15" s="73">
        <f t="shared" si="0"/>
        <v>10</v>
      </c>
    </row>
    <row r="16" spans="1:33" x14ac:dyDescent="0.25">
      <c r="A16" s="63" t="s">
        <v>54</v>
      </c>
      <c r="B16" s="71">
        <v>0</v>
      </c>
      <c r="C16" s="71">
        <v>0</v>
      </c>
      <c r="D16" s="71">
        <v>0</v>
      </c>
      <c r="E16" s="71">
        <v>0</v>
      </c>
      <c r="F16" s="71">
        <v>0</v>
      </c>
      <c r="G16" s="71">
        <v>0</v>
      </c>
      <c r="H16" s="71">
        <v>0</v>
      </c>
      <c r="I16" s="71">
        <v>0</v>
      </c>
      <c r="J16" s="71">
        <v>20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  <c r="T16" s="71">
        <v>0</v>
      </c>
      <c r="U16" s="71">
        <v>0</v>
      </c>
      <c r="V16" s="71">
        <v>0</v>
      </c>
      <c r="W16" s="71">
        <v>0</v>
      </c>
      <c r="X16" s="71">
        <v>0</v>
      </c>
      <c r="Y16" s="71">
        <v>0</v>
      </c>
      <c r="Z16" s="71">
        <v>0</v>
      </c>
      <c r="AA16" s="71">
        <v>0</v>
      </c>
      <c r="AB16" s="71">
        <v>0</v>
      </c>
      <c r="AC16" s="71">
        <v>0</v>
      </c>
      <c r="AD16" s="71">
        <v>0</v>
      </c>
      <c r="AE16" s="72">
        <v>0</v>
      </c>
      <c r="AF16" s="72">
        <v>0</v>
      </c>
      <c r="AG16" s="73">
        <f t="shared" si="0"/>
        <v>20</v>
      </c>
    </row>
    <row r="17" spans="1:33" x14ac:dyDescent="0.25">
      <c r="A17" s="63" t="s">
        <v>55</v>
      </c>
      <c r="B17" s="71">
        <v>30</v>
      </c>
      <c r="C17" s="71">
        <v>0</v>
      </c>
      <c r="D17" s="71">
        <v>0</v>
      </c>
      <c r="E17" s="71">
        <v>500</v>
      </c>
      <c r="F17" s="71">
        <v>0</v>
      </c>
      <c r="G17" s="71">
        <v>0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  <c r="T17" s="71">
        <v>0</v>
      </c>
      <c r="U17" s="71">
        <v>0</v>
      </c>
      <c r="V17" s="71">
        <v>0</v>
      </c>
      <c r="W17" s="71">
        <v>0</v>
      </c>
      <c r="X17" s="71">
        <v>0</v>
      </c>
      <c r="Y17" s="71">
        <v>0</v>
      </c>
      <c r="Z17" s="71">
        <v>0</v>
      </c>
      <c r="AA17" s="71">
        <v>0</v>
      </c>
      <c r="AB17" s="71">
        <v>0</v>
      </c>
      <c r="AC17" s="71">
        <v>0</v>
      </c>
      <c r="AD17" s="71">
        <v>0</v>
      </c>
      <c r="AE17" s="72">
        <v>0</v>
      </c>
      <c r="AF17" s="72">
        <v>0</v>
      </c>
      <c r="AG17" s="73">
        <f t="shared" si="0"/>
        <v>530</v>
      </c>
    </row>
    <row r="18" spans="1:33" x14ac:dyDescent="0.25">
      <c r="A18" s="63" t="s">
        <v>56</v>
      </c>
      <c r="B18" s="71">
        <v>50</v>
      </c>
      <c r="C18" s="71">
        <v>0</v>
      </c>
      <c r="D18" s="71">
        <v>8</v>
      </c>
      <c r="E18" s="71">
        <v>0</v>
      </c>
      <c r="F18" s="71">
        <v>0</v>
      </c>
      <c r="G18" s="71">
        <v>0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  <c r="T18" s="71">
        <v>0</v>
      </c>
      <c r="U18" s="71">
        <v>0</v>
      </c>
      <c r="V18" s="71">
        <v>0</v>
      </c>
      <c r="W18" s="71">
        <v>0</v>
      </c>
      <c r="X18" s="71">
        <v>0</v>
      </c>
      <c r="Y18" s="71">
        <v>0</v>
      </c>
      <c r="Z18" s="71">
        <v>0</v>
      </c>
      <c r="AA18" s="71">
        <v>0</v>
      </c>
      <c r="AB18" s="71">
        <v>0</v>
      </c>
      <c r="AC18" s="71">
        <v>0</v>
      </c>
      <c r="AD18" s="71">
        <v>0</v>
      </c>
      <c r="AE18" s="72">
        <v>0</v>
      </c>
      <c r="AF18" s="72">
        <v>0</v>
      </c>
      <c r="AG18" s="73">
        <f t="shared" si="0"/>
        <v>58</v>
      </c>
    </row>
    <row r="19" spans="1:33" x14ac:dyDescent="0.25">
      <c r="A19" s="63" t="s">
        <v>57</v>
      </c>
      <c r="B19" s="71">
        <v>0</v>
      </c>
      <c r="C19" s="71">
        <v>0</v>
      </c>
      <c r="D19" s="71">
        <v>0</v>
      </c>
      <c r="E19" s="71">
        <v>0</v>
      </c>
      <c r="F19" s="71">
        <v>0</v>
      </c>
      <c r="G19" s="71">
        <v>0</v>
      </c>
      <c r="H19" s="71">
        <v>0</v>
      </c>
      <c r="I19" s="71">
        <v>0</v>
      </c>
      <c r="J19" s="71">
        <v>0</v>
      </c>
      <c r="K19" s="71">
        <v>0</v>
      </c>
      <c r="L19" s="71">
        <v>0</v>
      </c>
      <c r="M19" s="71">
        <v>0</v>
      </c>
      <c r="N19" s="71">
        <v>0</v>
      </c>
      <c r="O19" s="71">
        <v>0</v>
      </c>
      <c r="P19" s="71">
        <v>0</v>
      </c>
      <c r="Q19" s="71">
        <v>0</v>
      </c>
      <c r="R19" s="71">
        <v>0</v>
      </c>
      <c r="S19" s="71">
        <v>0</v>
      </c>
      <c r="T19" s="71">
        <v>0</v>
      </c>
      <c r="U19" s="71">
        <v>0</v>
      </c>
      <c r="V19" s="71">
        <v>0</v>
      </c>
      <c r="W19" s="71">
        <v>0</v>
      </c>
      <c r="X19" s="71">
        <v>0</v>
      </c>
      <c r="Y19" s="71">
        <v>0</v>
      </c>
      <c r="Z19" s="71">
        <v>0</v>
      </c>
      <c r="AA19" s="71">
        <v>0</v>
      </c>
      <c r="AB19" s="71">
        <v>0</v>
      </c>
      <c r="AC19" s="71">
        <v>0</v>
      </c>
      <c r="AD19" s="71">
        <v>0</v>
      </c>
      <c r="AE19" s="72">
        <v>0</v>
      </c>
      <c r="AF19" s="72">
        <v>0</v>
      </c>
      <c r="AG19" s="73">
        <f t="shared" si="0"/>
        <v>0</v>
      </c>
    </row>
    <row r="20" spans="1:33" x14ac:dyDescent="0.25">
      <c r="A20" s="63" t="s">
        <v>58</v>
      </c>
      <c r="B20" s="71">
        <v>0</v>
      </c>
      <c r="C20" s="71">
        <v>0</v>
      </c>
      <c r="D20" s="71">
        <v>0</v>
      </c>
      <c r="E20" s="71">
        <v>0</v>
      </c>
      <c r="F20" s="71">
        <v>0</v>
      </c>
      <c r="G20" s="71">
        <v>0</v>
      </c>
      <c r="H20" s="71">
        <v>0</v>
      </c>
      <c r="I20" s="71">
        <v>0</v>
      </c>
      <c r="J20" s="71">
        <v>0</v>
      </c>
      <c r="K20" s="71">
        <v>0</v>
      </c>
      <c r="L20" s="71">
        <v>0</v>
      </c>
      <c r="M20" s="71">
        <v>0</v>
      </c>
      <c r="N20" s="71">
        <v>0</v>
      </c>
      <c r="O20" s="71">
        <v>0</v>
      </c>
      <c r="P20" s="71">
        <v>0</v>
      </c>
      <c r="Q20" s="71">
        <v>0</v>
      </c>
      <c r="R20" s="71">
        <v>0</v>
      </c>
      <c r="S20" s="71">
        <v>0</v>
      </c>
      <c r="T20" s="71">
        <v>0</v>
      </c>
      <c r="U20" s="71">
        <v>0</v>
      </c>
      <c r="V20" s="71">
        <v>0</v>
      </c>
      <c r="W20" s="71">
        <v>0</v>
      </c>
      <c r="X20" s="71">
        <v>0</v>
      </c>
      <c r="Y20" s="71">
        <v>0</v>
      </c>
      <c r="Z20" s="71">
        <v>0</v>
      </c>
      <c r="AA20" s="71">
        <v>0</v>
      </c>
      <c r="AB20" s="71">
        <v>0</v>
      </c>
      <c r="AC20" s="71">
        <v>0</v>
      </c>
      <c r="AD20" s="71">
        <v>0</v>
      </c>
      <c r="AE20" s="72">
        <v>0</v>
      </c>
      <c r="AF20" s="72">
        <v>0</v>
      </c>
      <c r="AG20" s="73">
        <f t="shared" si="0"/>
        <v>0</v>
      </c>
    </row>
    <row r="21" spans="1:33" x14ac:dyDescent="0.25">
      <c r="A21" s="63" t="s">
        <v>59</v>
      </c>
      <c r="B21" s="71">
        <v>0</v>
      </c>
      <c r="C21" s="71">
        <v>0</v>
      </c>
      <c r="D21" s="71">
        <v>0</v>
      </c>
      <c r="E21" s="71">
        <v>0</v>
      </c>
      <c r="F21" s="71">
        <v>800</v>
      </c>
      <c r="G21" s="71">
        <v>0</v>
      </c>
      <c r="H21" s="71">
        <v>0</v>
      </c>
      <c r="I21" s="71">
        <v>0</v>
      </c>
      <c r="J21" s="71">
        <v>0</v>
      </c>
      <c r="K21" s="71">
        <v>4</v>
      </c>
      <c r="L21" s="71">
        <v>0</v>
      </c>
      <c r="M21" s="71">
        <v>0</v>
      </c>
      <c r="N21" s="71">
        <v>0</v>
      </c>
      <c r="O21" s="71">
        <v>0</v>
      </c>
      <c r="P21" s="71">
        <v>0</v>
      </c>
      <c r="Q21" s="71">
        <v>0</v>
      </c>
      <c r="R21" s="71">
        <v>0</v>
      </c>
      <c r="S21" s="71">
        <v>0</v>
      </c>
      <c r="T21" s="71">
        <v>0</v>
      </c>
      <c r="U21" s="71">
        <v>0</v>
      </c>
      <c r="V21" s="71">
        <v>0</v>
      </c>
      <c r="W21" s="71">
        <v>0</v>
      </c>
      <c r="X21" s="71">
        <v>0</v>
      </c>
      <c r="Y21" s="71">
        <v>0</v>
      </c>
      <c r="Z21" s="71">
        <v>0</v>
      </c>
      <c r="AA21" s="71">
        <v>0</v>
      </c>
      <c r="AB21" s="71">
        <v>0</v>
      </c>
      <c r="AC21" s="71">
        <v>0</v>
      </c>
      <c r="AD21" s="71">
        <v>0</v>
      </c>
      <c r="AE21" s="72">
        <v>0</v>
      </c>
      <c r="AF21" s="72">
        <v>0</v>
      </c>
      <c r="AG21" s="73">
        <f t="shared" si="0"/>
        <v>804</v>
      </c>
    </row>
    <row r="22" spans="1:33" x14ac:dyDescent="0.25">
      <c r="A22" s="63" t="s">
        <v>60</v>
      </c>
      <c r="B22" s="71">
        <v>0</v>
      </c>
      <c r="C22" s="71">
        <v>0</v>
      </c>
      <c r="D22" s="71">
        <v>0</v>
      </c>
      <c r="E22" s="71">
        <v>0</v>
      </c>
      <c r="F22" s="71">
        <v>0</v>
      </c>
      <c r="G22" s="71">
        <v>0</v>
      </c>
      <c r="H22" s="71">
        <v>0</v>
      </c>
      <c r="I22" s="71">
        <v>0</v>
      </c>
      <c r="J22" s="71">
        <v>0</v>
      </c>
      <c r="K22" s="71">
        <v>0</v>
      </c>
      <c r="L22" s="71">
        <v>0</v>
      </c>
      <c r="M22" s="71">
        <v>0</v>
      </c>
      <c r="N22" s="71">
        <v>0</v>
      </c>
      <c r="O22" s="71">
        <v>0</v>
      </c>
      <c r="P22" s="71">
        <v>0</v>
      </c>
      <c r="Q22" s="71">
        <v>0</v>
      </c>
      <c r="R22" s="71">
        <v>0</v>
      </c>
      <c r="S22" s="71">
        <v>0</v>
      </c>
      <c r="T22" s="71">
        <v>0</v>
      </c>
      <c r="U22" s="71">
        <v>0</v>
      </c>
      <c r="V22" s="71">
        <v>0</v>
      </c>
      <c r="W22" s="71">
        <v>0</v>
      </c>
      <c r="X22" s="71">
        <v>0</v>
      </c>
      <c r="Y22" s="71">
        <v>0</v>
      </c>
      <c r="Z22" s="71">
        <v>0</v>
      </c>
      <c r="AA22" s="71">
        <v>0</v>
      </c>
      <c r="AB22" s="71">
        <v>0</v>
      </c>
      <c r="AC22" s="71">
        <v>0</v>
      </c>
      <c r="AD22" s="71">
        <v>0</v>
      </c>
      <c r="AE22" s="72">
        <v>0</v>
      </c>
      <c r="AF22" s="72">
        <v>0</v>
      </c>
      <c r="AG22" s="73">
        <f t="shared" si="0"/>
        <v>0</v>
      </c>
    </row>
    <row r="23" spans="1:33" x14ac:dyDescent="0.25">
      <c r="A23" s="63" t="s">
        <v>61</v>
      </c>
      <c r="B23" s="71">
        <v>0</v>
      </c>
      <c r="C23" s="71">
        <v>0</v>
      </c>
      <c r="D23" s="71">
        <v>0</v>
      </c>
      <c r="E23" s="71">
        <v>0</v>
      </c>
      <c r="F23" s="71">
        <v>0</v>
      </c>
      <c r="G23" s="71">
        <v>0</v>
      </c>
      <c r="H23" s="71">
        <v>0</v>
      </c>
      <c r="I23" s="71">
        <v>0</v>
      </c>
      <c r="J23" s="71">
        <v>0</v>
      </c>
      <c r="K23" s="71">
        <v>0</v>
      </c>
      <c r="L23" s="71">
        <v>0</v>
      </c>
      <c r="M23" s="71">
        <v>0</v>
      </c>
      <c r="N23" s="71">
        <v>0</v>
      </c>
      <c r="O23" s="71">
        <v>0</v>
      </c>
      <c r="P23" s="71">
        <v>0</v>
      </c>
      <c r="Q23" s="71">
        <v>0</v>
      </c>
      <c r="R23" s="71">
        <v>0</v>
      </c>
      <c r="S23" s="71">
        <v>0</v>
      </c>
      <c r="T23" s="71">
        <v>0</v>
      </c>
      <c r="U23" s="71">
        <v>0</v>
      </c>
      <c r="V23" s="71">
        <v>0</v>
      </c>
      <c r="W23" s="71">
        <v>0</v>
      </c>
      <c r="X23" s="71">
        <v>0</v>
      </c>
      <c r="Y23" s="71">
        <v>0</v>
      </c>
      <c r="Z23" s="71">
        <v>0</v>
      </c>
      <c r="AA23" s="71">
        <v>0</v>
      </c>
      <c r="AB23" s="71">
        <v>0</v>
      </c>
      <c r="AC23" s="71">
        <v>0</v>
      </c>
      <c r="AD23" s="71">
        <v>0</v>
      </c>
      <c r="AE23" s="72">
        <v>0</v>
      </c>
      <c r="AF23" s="72">
        <v>0</v>
      </c>
      <c r="AG23" s="73">
        <f t="shared" si="0"/>
        <v>0</v>
      </c>
    </row>
    <row r="24" spans="1:33" x14ac:dyDescent="0.25">
      <c r="A24" s="63" t="s">
        <v>62</v>
      </c>
      <c r="B24" s="71">
        <v>0</v>
      </c>
      <c r="C24" s="71">
        <v>0</v>
      </c>
      <c r="D24" s="71">
        <v>0</v>
      </c>
      <c r="E24" s="71">
        <v>0</v>
      </c>
      <c r="F24" s="71">
        <v>0</v>
      </c>
      <c r="G24" s="71">
        <v>0</v>
      </c>
      <c r="H24" s="71">
        <v>0</v>
      </c>
      <c r="I24" s="71">
        <v>0</v>
      </c>
      <c r="J24" s="71">
        <v>0</v>
      </c>
      <c r="K24" s="71">
        <v>0</v>
      </c>
      <c r="L24" s="71">
        <v>0</v>
      </c>
      <c r="M24" s="71">
        <v>0</v>
      </c>
      <c r="N24" s="71">
        <v>0</v>
      </c>
      <c r="O24" s="71">
        <v>0</v>
      </c>
      <c r="P24" s="71">
        <v>0</v>
      </c>
      <c r="Q24" s="71">
        <v>0</v>
      </c>
      <c r="R24" s="71">
        <v>0</v>
      </c>
      <c r="S24" s="71">
        <v>0</v>
      </c>
      <c r="T24" s="71">
        <v>0</v>
      </c>
      <c r="U24" s="71">
        <v>0</v>
      </c>
      <c r="V24" s="71">
        <v>0</v>
      </c>
      <c r="W24" s="71">
        <v>0</v>
      </c>
      <c r="X24" s="71">
        <v>0</v>
      </c>
      <c r="Y24" s="71">
        <v>0</v>
      </c>
      <c r="Z24" s="71">
        <v>0</v>
      </c>
      <c r="AA24" s="71">
        <v>0</v>
      </c>
      <c r="AB24" s="71">
        <v>0</v>
      </c>
      <c r="AC24" s="71">
        <v>0</v>
      </c>
      <c r="AD24" s="71">
        <v>0</v>
      </c>
      <c r="AE24" s="72">
        <v>0</v>
      </c>
      <c r="AF24" s="72">
        <v>0</v>
      </c>
      <c r="AG24" s="73">
        <f t="shared" si="0"/>
        <v>0</v>
      </c>
    </row>
    <row r="25" spans="1:33" x14ac:dyDescent="0.25">
      <c r="A25" s="63" t="s">
        <v>63</v>
      </c>
      <c r="B25" s="71">
        <v>0</v>
      </c>
      <c r="C25" s="71">
        <v>0</v>
      </c>
      <c r="D25" s="71">
        <v>0</v>
      </c>
      <c r="E25" s="71">
        <v>0</v>
      </c>
      <c r="F25" s="71">
        <v>0</v>
      </c>
      <c r="G25" s="71">
        <v>0</v>
      </c>
      <c r="H25" s="71">
        <v>0</v>
      </c>
      <c r="I25" s="71">
        <v>0</v>
      </c>
      <c r="J25" s="71">
        <v>0</v>
      </c>
      <c r="K25" s="71">
        <v>0</v>
      </c>
      <c r="L25" s="71">
        <v>9000</v>
      </c>
      <c r="M25" s="71">
        <v>0</v>
      </c>
      <c r="N25" s="71">
        <v>0</v>
      </c>
      <c r="O25" s="71">
        <v>0</v>
      </c>
      <c r="P25" s="71">
        <v>0</v>
      </c>
      <c r="Q25" s="71">
        <v>0</v>
      </c>
      <c r="R25" s="71">
        <v>0</v>
      </c>
      <c r="S25" s="71">
        <v>0</v>
      </c>
      <c r="T25" s="71">
        <v>0</v>
      </c>
      <c r="U25" s="71">
        <v>0</v>
      </c>
      <c r="V25" s="71">
        <v>0</v>
      </c>
      <c r="W25" s="71">
        <v>0</v>
      </c>
      <c r="X25" s="71">
        <v>0</v>
      </c>
      <c r="Y25" s="71">
        <v>0</v>
      </c>
      <c r="Z25" s="71">
        <v>0</v>
      </c>
      <c r="AA25" s="71">
        <v>0</v>
      </c>
      <c r="AB25" s="71">
        <v>0</v>
      </c>
      <c r="AC25" s="71">
        <v>0</v>
      </c>
      <c r="AD25" s="71">
        <v>0</v>
      </c>
      <c r="AE25" s="72">
        <v>0</v>
      </c>
      <c r="AF25" s="72">
        <v>0</v>
      </c>
      <c r="AG25" s="73">
        <f t="shared" si="0"/>
        <v>9000</v>
      </c>
    </row>
    <row r="26" spans="1:33" x14ac:dyDescent="0.25">
      <c r="A26" s="63" t="s">
        <v>64</v>
      </c>
      <c r="B26" s="71">
        <v>0</v>
      </c>
      <c r="C26" s="71">
        <v>0</v>
      </c>
      <c r="D26" s="71">
        <v>0</v>
      </c>
      <c r="E26" s="71">
        <v>0</v>
      </c>
      <c r="F26" s="71">
        <v>0</v>
      </c>
      <c r="G26" s="71">
        <v>0</v>
      </c>
      <c r="H26" s="71">
        <v>0</v>
      </c>
      <c r="I26" s="71">
        <v>0</v>
      </c>
      <c r="J26" s="71">
        <v>0</v>
      </c>
      <c r="K26" s="71">
        <v>0</v>
      </c>
      <c r="L26" s="71">
        <v>0</v>
      </c>
      <c r="M26" s="71">
        <v>0</v>
      </c>
      <c r="N26" s="71">
        <v>0</v>
      </c>
      <c r="O26" s="71">
        <v>0</v>
      </c>
      <c r="P26" s="71">
        <v>0</v>
      </c>
      <c r="Q26" s="71">
        <v>0</v>
      </c>
      <c r="R26" s="71">
        <v>0</v>
      </c>
      <c r="S26" s="71">
        <v>0</v>
      </c>
      <c r="T26" s="71">
        <v>0</v>
      </c>
      <c r="U26" s="71">
        <v>0</v>
      </c>
      <c r="V26" s="71">
        <v>0</v>
      </c>
      <c r="W26" s="71">
        <v>0</v>
      </c>
      <c r="X26" s="71">
        <v>0</v>
      </c>
      <c r="Y26" s="71">
        <v>0</v>
      </c>
      <c r="Z26" s="71">
        <v>0</v>
      </c>
      <c r="AA26" s="71">
        <v>0</v>
      </c>
      <c r="AB26" s="71">
        <v>0</v>
      </c>
      <c r="AC26" s="71">
        <v>0</v>
      </c>
      <c r="AD26" s="71">
        <v>0</v>
      </c>
      <c r="AE26" s="72">
        <v>0</v>
      </c>
      <c r="AF26" s="72">
        <v>0</v>
      </c>
      <c r="AG26" s="73">
        <f t="shared" si="0"/>
        <v>0</v>
      </c>
    </row>
    <row r="27" spans="1:33" x14ac:dyDescent="0.25">
      <c r="A27" s="63" t="s">
        <v>65</v>
      </c>
      <c r="B27" s="71">
        <v>0</v>
      </c>
      <c r="C27" s="71">
        <v>0</v>
      </c>
      <c r="D27" s="71">
        <v>0</v>
      </c>
      <c r="E27" s="71">
        <v>0</v>
      </c>
      <c r="F27" s="71">
        <v>0</v>
      </c>
      <c r="G27" s="71">
        <v>0</v>
      </c>
      <c r="H27" s="71">
        <v>0</v>
      </c>
      <c r="I27" s="71">
        <v>0</v>
      </c>
      <c r="J27" s="71">
        <v>0</v>
      </c>
      <c r="K27" s="71">
        <v>0</v>
      </c>
      <c r="L27" s="71">
        <v>0</v>
      </c>
      <c r="M27" s="71">
        <v>0</v>
      </c>
      <c r="N27" s="71">
        <v>0</v>
      </c>
      <c r="O27" s="71">
        <v>0</v>
      </c>
      <c r="P27" s="71">
        <v>0</v>
      </c>
      <c r="Q27" s="71">
        <v>0</v>
      </c>
      <c r="R27" s="71">
        <v>0</v>
      </c>
      <c r="S27" s="71">
        <v>0</v>
      </c>
      <c r="T27" s="71">
        <v>0</v>
      </c>
      <c r="U27" s="71">
        <v>0</v>
      </c>
      <c r="V27" s="71">
        <v>0</v>
      </c>
      <c r="W27" s="71">
        <v>0</v>
      </c>
      <c r="X27" s="71">
        <v>0</v>
      </c>
      <c r="Y27" s="71">
        <v>0</v>
      </c>
      <c r="Z27" s="71">
        <v>0</v>
      </c>
      <c r="AA27" s="71">
        <v>0</v>
      </c>
      <c r="AB27" s="71">
        <v>0</v>
      </c>
      <c r="AC27" s="71">
        <v>0</v>
      </c>
      <c r="AD27" s="71">
        <v>0</v>
      </c>
      <c r="AE27" s="72">
        <v>0</v>
      </c>
      <c r="AF27" s="72">
        <v>0</v>
      </c>
      <c r="AG27" s="73">
        <f t="shared" si="0"/>
        <v>0</v>
      </c>
    </row>
    <row r="28" spans="1:33" x14ac:dyDescent="0.25">
      <c r="A28" s="63" t="s">
        <v>66</v>
      </c>
      <c r="B28" s="71">
        <v>0</v>
      </c>
      <c r="C28" s="71">
        <v>0</v>
      </c>
      <c r="D28" s="71">
        <v>0</v>
      </c>
      <c r="E28" s="71">
        <v>0</v>
      </c>
      <c r="F28" s="71">
        <v>0</v>
      </c>
      <c r="G28" s="71">
        <v>0</v>
      </c>
      <c r="H28" s="71">
        <v>0</v>
      </c>
      <c r="I28" s="71">
        <v>0</v>
      </c>
      <c r="J28" s="71">
        <v>0</v>
      </c>
      <c r="K28" s="71">
        <v>0</v>
      </c>
      <c r="L28" s="71">
        <v>0</v>
      </c>
      <c r="M28" s="71">
        <v>0</v>
      </c>
      <c r="N28" s="71">
        <v>0</v>
      </c>
      <c r="O28" s="71">
        <v>0</v>
      </c>
      <c r="P28" s="71">
        <v>0</v>
      </c>
      <c r="Q28" s="71">
        <v>0</v>
      </c>
      <c r="R28" s="71">
        <v>0</v>
      </c>
      <c r="S28" s="71">
        <v>0</v>
      </c>
      <c r="T28" s="71">
        <v>0</v>
      </c>
      <c r="U28" s="71">
        <v>0</v>
      </c>
      <c r="V28" s="71">
        <v>0</v>
      </c>
      <c r="W28" s="71">
        <v>0</v>
      </c>
      <c r="X28" s="71">
        <v>0</v>
      </c>
      <c r="Y28" s="71">
        <v>0</v>
      </c>
      <c r="Z28" s="71">
        <v>0</v>
      </c>
      <c r="AA28" s="71">
        <v>0</v>
      </c>
      <c r="AB28" s="71">
        <v>0</v>
      </c>
      <c r="AC28" s="71">
        <v>0</v>
      </c>
      <c r="AD28" s="71">
        <v>0</v>
      </c>
      <c r="AE28" s="72">
        <v>0</v>
      </c>
      <c r="AF28" s="72">
        <v>0</v>
      </c>
      <c r="AG28" s="73">
        <f t="shared" si="0"/>
        <v>0</v>
      </c>
    </row>
    <row r="29" spans="1:33" x14ac:dyDescent="0.25">
      <c r="A29" s="63" t="s">
        <v>67</v>
      </c>
      <c r="B29" s="71">
        <v>0</v>
      </c>
      <c r="C29" s="71">
        <v>100</v>
      </c>
      <c r="D29" s="71">
        <v>0</v>
      </c>
      <c r="E29" s="71">
        <v>0</v>
      </c>
      <c r="F29" s="71">
        <v>0</v>
      </c>
      <c r="G29" s="71">
        <v>0</v>
      </c>
      <c r="H29" s="71">
        <v>0</v>
      </c>
      <c r="I29" s="71">
        <v>0</v>
      </c>
      <c r="J29" s="71">
        <v>0</v>
      </c>
      <c r="K29" s="71">
        <v>0</v>
      </c>
      <c r="L29" s="71">
        <v>0</v>
      </c>
      <c r="M29" s="71">
        <v>0</v>
      </c>
      <c r="N29" s="71">
        <v>0</v>
      </c>
      <c r="O29" s="71">
        <v>0</v>
      </c>
      <c r="P29" s="71">
        <v>0</v>
      </c>
      <c r="Q29" s="71">
        <v>0</v>
      </c>
      <c r="R29" s="71">
        <v>0</v>
      </c>
      <c r="S29" s="71">
        <v>0</v>
      </c>
      <c r="T29" s="71">
        <v>0</v>
      </c>
      <c r="U29" s="71">
        <v>0</v>
      </c>
      <c r="V29" s="71">
        <v>0</v>
      </c>
      <c r="W29" s="71">
        <v>0</v>
      </c>
      <c r="X29" s="71">
        <v>0</v>
      </c>
      <c r="Y29" s="71">
        <v>0</v>
      </c>
      <c r="Z29" s="71">
        <v>0</v>
      </c>
      <c r="AA29" s="71">
        <v>0</v>
      </c>
      <c r="AB29" s="71">
        <v>0</v>
      </c>
      <c r="AC29" s="71">
        <v>0</v>
      </c>
      <c r="AD29" s="71">
        <v>0</v>
      </c>
      <c r="AE29" s="72">
        <v>0</v>
      </c>
      <c r="AF29" s="72">
        <v>0</v>
      </c>
      <c r="AG29" s="73">
        <f t="shared" si="0"/>
        <v>100</v>
      </c>
    </row>
    <row r="30" spans="1:33" x14ac:dyDescent="0.25">
      <c r="A30" s="63" t="s">
        <v>68</v>
      </c>
      <c r="B30" s="71">
        <v>0</v>
      </c>
      <c r="C30" s="71">
        <v>0</v>
      </c>
      <c r="D30" s="71">
        <v>0</v>
      </c>
      <c r="E30" s="71">
        <v>0</v>
      </c>
      <c r="F30" s="71">
        <v>0</v>
      </c>
      <c r="G30" s="71">
        <v>0</v>
      </c>
      <c r="H30" s="71">
        <v>0</v>
      </c>
      <c r="I30" s="71">
        <v>0</v>
      </c>
      <c r="J30" s="71">
        <v>0</v>
      </c>
      <c r="K30" s="71">
        <v>0</v>
      </c>
      <c r="L30" s="71">
        <v>0</v>
      </c>
      <c r="M30" s="71">
        <v>0</v>
      </c>
      <c r="N30" s="71">
        <v>0</v>
      </c>
      <c r="O30" s="71">
        <v>0</v>
      </c>
      <c r="P30" s="71">
        <v>0</v>
      </c>
      <c r="Q30" s="71">
        <v>0</v>
      </c>
      <c r="R30" s="71">
        <v>0</v>
      </c>
      <c r="S30" s="71">
        <v>0</v>
      </c>
      <c r="T30" s="71">
        <v>0</v>
      </c>
      <c r="U30" s="71">
        <v>0</v>
      </c>
      <c r="V30" s="71">
        <v>0</v>
      </c>
      <c r="W30" s="71">
        <v>0</v>
      </c>
      <c r="X30" s="71">
        <v>0</v>
      </c>
      <c r="Y30" s="71">
        <v>0</v>
      </c>
      <c r="Z30" s="71">
        <v>0</v>
      </c>
      <c r="AA30" s="71">
        <v>0</v>
      </c>
      <c r="AB30" s="71">
        <v>0</v>
      </c>
      <c r="AC30" s="71">
        <v>0</v>
      </c>
      <c r="AD30" s="71">
        <v>0</v>
      </c>
      <c r="AE30" s="72">
        <v>0</v>
      </c>
      <c r="AF30" s="72">
        <v>0</v>
      </c>
      <c r="AG30" s="73">
        <f t="shared" si="0"/>
        <v>0</v>
      </c>
    </row>
    <row r="31" spans="1:33" x14ac:dyDescent="0.25">
      <c r="A31" s="63" t="s">
        <v>69</v>
      </c>
      <c r="B31" s="71">
        <v>0</v>
      </c>
      <c r="C31" s="71">
        <v>0</v>
      </c>
      <c r="D31" s="71">
        <v>0</v>
      </c>
      <c r="E31" s="71">
        <v>0</v>
      </c>
      <c r="F31" s="71">
        <v>0</v>
      </c>
      <c r="G31" s="71">
        <v>0</v>
      </c>
      <c r="H31" s="71">
        <v>0</v>
      </c>
      <c r="I31" s="71">
        <v>0</v>
      </c>
      <c r="J31" s="71">
        <v>0</v>
      </c>
      <c r="K31" s="71">
        <v>0</v>
      </c>
      <c r="L31" s="71">
        <v>0</v>
      </c>
      <c r="M31" s="71">
        <v>0</v>
      </c>
      <c r="N31" s="71">
        <v>0</v>
      </c>
      <c r="O31" s="71">
        <v>0</v>
      </c>
      <c r="P31" s="71">
        <v>0</v>
      </c>
      <c r="Q31" s="71">
        <v>0</v>
      </c>
      <c r="R31" s="71">
        <v>0</v>
      </c>
      <c r="S31" s="71">
        <v>0</v>
      </c>
      <c r="T31" s="71">
        <v>0</v>
      </c>
      <c r="U31" s="71">
        <v>0</v>
      </c>
      <c r="V31" s="71">
        <v>0</v>
      </c>
      <c r="W31" s="71">
        <v>0</v>
      </c>
      <c r="X31" s="71">
        <v>0</v>
      </c>
      <c r="Y31" s="71">
        <v>0</v>
      </c>
      <c r="Z31" s="71">
        <v>0</v>
      </c>
      <c r="AA31" s="71">
        <v>0</v>
      </c>
      <c r="AB31" s="71">
        <v>0</v>
      </c>
      <c r="AC31" s="71">
        <v>0</v>
      </c>
      <c r="AD31" s="71">
        <v>0</v>
      </c>
      <c r="AE31" s="72">
        <v>0</v>
      </c>
      <c r="AF31" s="72">
        <v>0</v>
      </c>
      <c r="AG31" s="73">
        <f t="shared" si="0"/>
        <v>0</v>
      </c>
    </row>
    <row r="32" spans="1:33" x14ac:dyDescent="0.25">
      <c r="A32" s="63" t="s">
        <v>70</v>
      </c>
      <c r="B32" s="71">
        <v>0</v>
      </c>
      <c r="C32" s="71">
        <v>0</v>
      </c>
      <c r="D32" s="71">
        <v>0</v>
      </c>
      <c r="E32" s="71">
        <v>0</v>
      </c>
      <c r="F32" s="71">
        <v>0</v>
      </c>
      <c r="G32" s="71">
        <v>0</v>
      </c>
      <c r="H32" s="71">
        <v>600</v>
      </c>
      <c r="I32" s="71">
        <v>0</v>
      </c>
      <c r="J32" s="71">
        <v>0</v>
      </c>
      <c r="K32" s="71">
        <v>0</v>
      </c>
      <c r="L32" s="71">
        <v>0</v>
      </c>
      <c r="M32" s="71">
        <v>0</v>
      </c>
      <c r="N32" s="71">
        <v>0</v>
      </c>
      <c r="O32" s="71">
        <v>0</v>
      </c>
      <c r="P32" s="71">
        <v>0</v>
      </c>
      <c r="Q32" s="71">
        <v>0</v>
      </c>
      <c r="R32" s="71">
        <v>0</v>
      </c>
      <c r="S32" s="71">
        <v>0</v>
      </c>
      <c r="T32" s="71">
        <v>0</v>
      </c>
      <c r="U32" s="71">
        <v>0</v>
      </c>
      <c r="V32" s="71">
        <v>0</v>
      </c>
      <c r="W32" s="71">
        <v>0</v>
      </c>
      <c r="X32" s="71">
        <v>0</v>
      </c>
      <c r="Y32" s="71">
        <v>0</v>
      </c>
      <c r="Z32" s="71">
        <v>0</v>
      </c>
      <c r="AA32" s="71">
        <v>0</v>
      </c>
      <c r="AB32" s="71">
        <v>0</v>
      </c>
      <c r="AC32" s="71">
        <v>0</v>
      </c>
      <c r="AD32" s="71">
        <v>0</v>
      </c>
      <c r="AE32" s="72">
        <v>0</v>
      </c>
      <c r="AF32" s="72">
        <v>0</v>
      </c>
      <c r="AG32" s="73">
        <f t="shared" si="0"/>
        <v>600</v>
      </c>
    </row>
    <row r="33" spans="1:33" x14ac:dyDescent="0.25">
      <c r="A33" s="63" t="s">
        <v>71</v>
      </c>
      <c r="B33" s="71">
        <v>0</v>
      </c>
      <c r="C33" s="71">
        <v>0</v>
      </c>
      <c r="D33" s="71">
        <v>0</v>
      </c>
      <c r="E33" s="71">
        <v>0</v>
      </c>
      <c r="F33" s="71">
        <v>0</v>
      </c>
      <c r="G33" s="71">
        <v>0</v>
      </c>
      <c r="H33" s="71">
        <v>0</v>
      </c>
      <c r="I33" s="71">
        <v>0</v>
      </c>
      <c r="J33" s="71">
        <v>30</v>
      </c>
      <c r="K33" s="71">
        <v>0</v>
      </c>
      <c r="L33" s="71">
        <v>0</v>
      </c>
      <c r="M33" s="71">
        <v>0</v>
      </c>
      <c r="N33" s="71">
        <v>0</v>
      </c>
      <c r="O33" s="71">
        <v>0</v>
      </c>
      <c r="P33" s="71">
        <v>0</v>
      </c>
      <c r="Q33" s="71">
        <v>0</v>
      </c>
      <c r="R33" s="71">
        <v>0</v>
      </c>
      <c r="S33" s="71">
        <v>0</v>
      </c>
      <c r="T33" s="71">
        <v>0</v>
      </c>
      <c r="U33" s="71">
        <v>0</v>
      </c>
      <c r="V33" s="71">
        <v>0</v>
      </c>
      <c r="W33" s="71">
        <v>0</v>
      </c>
      <c r="X33" s="71">
        <v>0</v>
      </c>
      <c r="Y33" s="71">
        <v>0</v>
      </c>
      <c r="Z33" s="71">
        <v>0</v>
      </c>
      <c r="AA33" s="71">
        <v>0</v>
      </c>
      <c r="AB33" s="71">
        <v>0</v>
      </c>
      <c r="AC33" s="71">
        <v>0</v>
      </c>
      <c r="AD33" s="71">
        <v>0</v>
      </c>
      <c r="AE33" s="72">
        <v>0</v>
      </c>
      <c r="AF33" s="72">
        <v>100</v>
      </c>
      <c r="AG33" s="73">
        <f t="shared" si="0"/>
        <v>130</v>
      </c>
    </row>
    <row r="34" spans="1:33" x14ac:dyDescent="0.25">
      <c r="A34" s="63" t="s">
        <v>72</v>
      </c>
      <c r="B34" s="71">
        <v>80</v>
      </c>
      <c r="C34" s="71">
        <v>0</v>
      </c>
      <c r="D34" s="71">
        <v>0</v>
      </c>
      <c r="E34" s="71">
        <v>0</v>
      </c>
      <c r="F34" s="71">
        <v>0</v>
      </c>
      <c r="G34" s="71">
        <v>0</v>
      </c>
      <c r="H34" s="71">
        <v>0</v>
      </c>
      <c r="I34" s="71">
        <v>0</v>
      </c>
      <c r="J34" s="71">
        <v>0</v>
      </c>
      <c r="K34" s="71">
        <v>0</v>
      </c>
      <c r="L34" s="71">
        <v>0</v>
      </c>
      <c r="M34" s="71">
        <v>0</v>
      </c>
      <c r="N34" s="71">
        <v>0</v>
      </c>
      <c r="O34" s="71">
        <v>0</v>
      </c>
      <c r="P34" s="71">
        <v>0</v>
      </c>
      <c r="Q34" s="71">
        <v>0</v>
      </c>
      <c r="R34" s="71">
        <v>0</v>
      </c>
      <c r="S34" s="71">
        <v>0</v>
      </c>
      <c r="T34" s="71">
        <v>0</v>
      </c>
      <c r="U34" s="71">
        <v>0</v>
      </c>
      <c r="V34" s="71">
        <v>0</v>
      </c>
      <c r="W34" s="71">
        <v>0</v>
      </c>
      <c r="X34" s="71">
        <v>0</v>
      </c>
      <c r="Y34" s="71">
        <v>0</v>
      </c>
      <c r="Z34" s="71">
        <v>0</v>
      </c>
      <c r="AA34" s="71">
        <v>0</v>
      </c>
      <c r="AB34" s="71">
        <v>0</v>
      </c>
      <c r="AC34" s="71">
        <v>0</v>
      </c>
      <c r="AD34" s="71">
        <v>0</v>
      </c>
      <c r="AE34" s="72">
        <v>0</v>
      </c>
      <c r="AF34" s="72">
        <v>0</v>
      </c>
      <c r="AG34" s="73">
        <f t="shared" si="0"/>
        <v>80</v>
      </c>
    </row>
    <row r="35" spans="1:33" x14ac:dyDescent="0.25">
      <c r="A35" s="63" t="s">
        <v>73</v>
      </c>
      <c r="B35" s="71">
        <v>0</v>
      </c>
      <c r="C35" s="71">
        <v>0</v>
      </c>
      <c r="D35" s="71">
        <v>0</v>
      </c>
      <c r="E35" s="71">
        <v>0</v>
      </c>
      <c r="F35" s="71">
        <v>0</v>
      </c>
      <c r="G35" s="71">
        <v>0</v>
      </c>
      <c r="H35" s="71">
        <v>0</v>
      </c>
      <c r="I35" s="71">
        <v>0</v>
      </c>
      <c r="J35" s="71">
        <v>0</v>
      </c>
      <c r="K35" s="71">
        <v>0</v>
      </c>
      <c r="L35" s="71">
        <v>0</v>
      </c>
      <c r="M35" s="71">
        <v>0</v>
      </c>
      <c r="N35" s="71">
        <v>0</v>
      </c>
      <c r="O35" s="71">
        <v>0</v>
      </c>
      <c r="P35" s="71">
        <v>0</v>
      </c>
      <c r="Q35" s="71">
        <v>0</v>
      </c>
      <c r="R35" s="71">
        <v>0</v>
      </c>
      <c r="S35" s="71">
        <v>0</v>
      </c>
      <c r="T35" s="71">
        <v>0</v>
      </c>
      <c r="U35" s="71">
        <v>0</v>
      </c>
      <c r="V35" s="71">
        <v>0</v>
      </c>
      <c r="W35" s="71">
        <v>0</v>
      </c>
      <c r="X35" s="71">
        <v>0</v>
      </c>
      <c r="Y35" s="71">
        <v>0</v>
      </c>
      <c r="Z35" s="71">
        <v>0</v>
      </c>
      <c r="AA35" s="71">
        <v>0</v>
      </c>
      <c r="AB35" s="71">
        <v>0</v>
      </c>
      <c r="AC35" s="71">
        <v>0</v>
      </c>
      <c r="AD35" s="71">
        <v>0</v>
      </c>
      <c r="AE35" s="72">
        <v>0</v>
      </c>
      <c r="AF35" s="72">
        <v>0</v>
      </c>
      <c r="AG35" s="73">
        <f t="shared" si="0"/>
        <v>0</v>
      </c>
    </row>
    <row r="36" spans="1:33" x14ac:dyDescent="0.25">
      <c r="A36" s="63" t="s">
        <v>74</v>
      </c>
      <c r="B36" s="71">
        <v>0</v>
      </c>
      <c r="C36" s="71">
        <v>0</v>
      </c>
      <c r="D36" s="71">
        <v>0</v>
      </c>
      <c r="E36" s="71">
        <v>0</v>
      </c>
      <c r="F36" s="71">
        <v>0</v>
      </c>
      <c r="G36" s="71">
        <v>0</v>
      </c>
      <c r="H36" s="71">
        <v>0</v>
      </c>
      <c r="I36" s="71">
        <v>0</v>
      </c>
      <c r="J36" s="71">
        <v>0</v>
      </c>
      <c r="K36" s="71">
        <v>0</v>
      </c>
      <c r="L36" s="71">
        <v>60</v>
      </c>
      <c r="M36" s="71">
        <v>0</v>
      </c>
      <c r="N36" s="71">
        <v>0</v>
      </c>
      <c r="O36" s="71">
        <v>0</v>
      </c>
      <c r="P36" s="71">
        <v>0</v>
      </c>
      <c r="Q36" s="71">
        <v>0</v>
      </c>
      <c r="R36" s="71">
        <v>0</v>
      </c>
      <c r="S36" s="71">
        <v>0</v>
      </c>
      <c r="T36" s="71">
        <v>0</v>
      </c>
      <c r="U36" s="71">
        <v>0</v>
      </c>
      <c r="V36" s="71">
        <v>0</v>
      </c>
      <c r="W36" s="71">
        <v>0</v>
      </c>
      <c r="X36" s="71">
        <v>0</v>
      </c>
      <c r="Y36" s="71">
        <v>0</v>
      </c>
      <c r="Z36" s="71">
        <v>0</v>
      </c>
      <c r="AA36" s="71">
        <v>0</v>
      </c>
      <c r="AB36" s="71">
        <v>0</v>
      </c>
      <c r="AC36" s="71">
        <v>0</v>
      </c>
      <c r="AD36" s="71">
        <v>0</v>
      </c>
      <c r="AE36" s="72">
        <v>0</v>
      </c>
      <c r="AF36" s="72">
        <v>0</v>
      </c>
      <c r="AG36" s="73">
        <f t="shared" si="0"/>
        <v>60</v>
      </c>
    </row>
    <row r="37" spans="1:33" x14ac:dyDescent="0.25">
      <c r="A37" s="63" t="s">
        <v>75</v>
      </c>
      <c r="B37" s="71">
        <v>0</v>
      </c>
      <c r="C37" s="71">
        <v>0</v>
      </c>
      <c r="D37" s="71">
        <v>0</v>
      </c>
      <c r="E37" s="71">
        <v>0</v>
      </c>
      <c r="F37" s="71">
        <v>0</v>
      </c>
      <c r="G37" s="71">
        <v>0</v>
      </c>
      <c r="H37" s="71">
        <v>0</v>
      </c>
      <c r="I37" s="71">
        <v>0</v>
      </c>
      <c r="J37" s="71">
        <v>0</v>
      </c>
      <c r="K37" s="71">
        <v>0</v>
      </c>
      <c r="L37" s="71">
        <v>0</v>
      </c>
      <c r="M37" s="71">
        <v>0</v>
      </c>
      <c r="N37" s="71">
        <v>0</v>
      </c>
      <c r="O37" s="71">
        <v>0</v>
      </c>
      <c r="P37" s="71">
        <v>0</v>
      </c>
      <c r="Q37" s="71">
        <v>0</v>
      </c>
      <c r="R37" s="71">
        <v>0</v>
      </c>
      <c r="S37" s="71">
        <v>0</v>
      </c>
      <c r="T37" s="71">
        <v>0</v>
      </c>
      <c r="U37" s="71">
        <v>0</v>
      </c>
      <c r="V37" s="71">
        <v>0</v>
      </c>
      <c r="W37" s="71">
        <v>0</v>
      </c>
      <c r="X37" s="71">
        <v>0</v>
      </c>
      <c r="Y37" s="71">
        <v>0</v>
      </c>
      <c r="Z37" s="71">
        <v>0</v>
      </c>
      <c r="AA37" s="71">
        <v>0</v>
      </c>
      <c r="AB37" s="71">
        <v>0</v>
      </c>
      <c r="AC37" s="71">
        <v>0</v>
      </c>
      <c r="AD37" s="71">
        <v>0</v>
      </c>
      <c r="AE37" s="72">
        <v>0</v>
      </c>
      <c r="AF37" s="72">
        <v>0</v>
      </c>
      <c r="AG37" s="73">
        <f t="shared" si="0"/>
        <v>0</v>
      </c>
    </row>
    <row r="38" spans="1:33" x14ac:dyDescent="0.25">
      <c r="B38" s="71">
        <v>0</v>
      </c>
      <c r="C38" s="71">
        <v>0</v>
      </c>
      <c r="D38" s="71">
        <v>0</v>
      </c>
      <c r="E38" s="71">
        <v>0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>
        <v>0</v>
      </c>
      <c r="M38" s="71">
        <v>0</v>
      </c>
      <c r="N38" s="71">
        <v>0</v>
      </c>
      <c r="O38" s="71">
        <v>0</v>
      </c>
      <c r="P38" s="71">
        <v>0</v>
      </c>
      <c r="Q38" s="71">
        <v>0</v>
      </c>
      <c r="R38" s="71">
        <v>0</v>
      </c>
      <c r="S38" s="71">
        <v>0</v>
      </c>
      <c r="T38" s="71">
        <v>0</v>
      </c>
      <c r="U38" s="71">
        <v>0</v>
      </c>
      <c r="V38" s="71">
        <v>0</v>
      </c>
      <c r="W38" s="71">
        <v>0</v>
      </c>
      <c r="X38" s="71">
        <v>0</v>
      </c>
      <c r="Y38" s="71">
        <v>0</v>
      </c>
      <c r="Z38" s="71">
        <v>0</v>
      </c>
      <c r="AA38" s="71">
        <v>0</v>
      </c>
      <c r="AB38" s="71">
        <v>0</v>
      </c>
      <c r="AC38" s="71">
        <v>0</v>
      </c>
      <c r="AD38" s="71">
        <v>0</v>
      </c>
      <c r="AE38" s="72">
        <v>0</v>
      </c>
      <c r="AF38" s="72">
        <v>0</v>
      </c>
      <c r="AG38" s="73">
        <f t="shared" si="0"/>
        <v>0</v>
      </c>
    </row>
    <row r="39" spans="1:33" x14ac:dyDescent="0.25">
      <c r="B39" s="71">
        <v>0</v>
      </c>
      <c r="C39" s="71">
        <v>0</v>
      </c>
      <c r="D39" s="71">
        <v>0</v>
      </c>
      <c r="E39" s="71">
        <v>0</v>
      </c>
      <c r="F39" s="71">
        <v>0</v>
      </c>
      <c r="G39" s="71">
        <v>0</v>
      </c>
      <c r="H39" s="71">
        <v>0</v>
      </c>
      <c r="I39" s="71">
        <v>0</v>
      </c>
      <c r="J39" s="71">
        <v>0</v>
      </c>
      <c r="K39" s="71">
        <v>0</v>
      </c>
      <c r="L39" s="71">
        <v>0</v>
      </c>
      <c r="M39" s="71">
        <v>0</v>
      </c>
      <c r="N39" s="71">
        <v>0</v>
      </c>
      <c r="O39" s="71">
        <v>0</v>
      </c>
      <c r="P39" s="71">
        <v>0</v>
      </c>
      <c r="Q39" s="71">
        <v>0</v>
      </c>
      <c r="R39" s="71">
        <v>0</v>
      </c>
      <c r="S39" s="71">
        <v>0</v>
      </c>
      <c r="T39" s="71">
        <v>0</v>
      </c>
      <c r="U39" s="71">
        <v>0</v>
      </c>
      <c r="V39" s="71">
        <v>0</v>
      </c>
      <c r="W39" s="71">
        <v>0</v>
      </c>
      <c r="X39" s="71">
        <v>0</v>
      </c>
      <c r="Y39" s="71">
        <v>0</v>
      </c>
      <c r="Z39" s="71">
        <v>0</v>
      </c>
      <c r="AA39" s="71">
        <v>0</v>
      </c>
      <c r="AB39" s="71">
        <v>0</v>
      </c>
      <c r="AC39" s="71">
        <v>0</v>
      </c>
      <c r="AD39" s="71">
        <v>0</v>
      </c>
      <c r="AE39" s="72">
        <v>0</v>
      </c>
      <c r="AF39" s="72">
        <v>0</v>
      </c>
      <c r="AG39" s="73">
        <f t="shared" si="0"/>
        <v>0</v>
      </c>
    </row>
    <row r="40" spans="1:33" ht="13.8" thickBot="1" x14ac:dyDescent="0.3">
      <c r="B40" s="74">
        <v>0</v>
      </c>
      <c r="C40" s="74">
        <v>0</v>
      </c>
      <c r="D40" s="74">
        <v>0</v>
      </c>
      <c r="E40" s="74">
        <v>0</v>
      </c>
      <c r="F40" s="74">
        <v>0</v>
      </c>
      <c r="G40" s="74">
        <v>0</v>
      </c>
      <c r="H40" s="74">
        <v>0</v>
      </c>
      <c r="I40" s="74">
        <v>0</v>
      </c>
      <c r="J40" s="74">
        <v>0</v>
      </c>
      <c r="K40" s="74">
        <v>0</v>
      </c>
      <c r="L40" s="74">
        <v>0</v>
      </c>
      <c r="M40" s="74">
        <v>0</v>
      </c>
      <c r="N40" s="74">
        <v>0</v>
      </c>
      <c r="O40" s="74">
        <v>0</v>
      </c>
      <c r="P40" s="74">
        <v>0</v>
      </c>
      <c r="Q40" s="74">
        <v>0</v>
      </c>
      <c r="R40" s="74">
        <v>0</v>
      </c>
      <c r="S40" s="74">
        <v>0</v>
      </c>
      <c r="T40" s="74">
        <v>0</v>
      </c>
      <c r="U40" s="74">
        <v>0</v>
      </c>
      <c r="V40" s="74">
        <v>0</v>
      </c>
      <c r="W40" s="74">
        <v>0</v>
      </c>
      <c r="X40" s="74">
        <v>0</v>
      </c>
      <c r="Y40" s="74">
        <v>0</v>
      </c>
      <c r="Z40" s="74">
        <v>0</v>
      </c>
      <c r="AA40" s="74">
        <v>0</v>
      </c>
      <c r="AB40" s="74">
        <v>0</v>
      </c>
      <c r="AC40" s="74">
        <v>0</v>
      </c>
      <c r="AD40" s="74">
        <v>0</v>
      </c>
      <c r="AE40" s="75">
        <v>0</v>
      </c>
      <c r="AF40" s="75">
        <v>0</v>
      </c>
      <c r="AG40" s="76">
        <f t="shared" si="0"/>
        <v>0</v>
      </c>
    </row>
    <row r="41" spans="1:33" ht="13.8" thickBot="1" x14ac:dyDescent="0.3">
      <c r="A41" s="87" t="s">
        <v>76</v>
      </c>
      <c r="B41" s="88">
        <f>SUM(B12:B40)</f>
        <v>172</v>
      </c>
      <c r="C41" s="88">
        <f t="shared" ref="C41:AF41" si="2">SUM(C12:C40)</f>
        <v>190</v>
      </c>
      <c r="D41" s="88">
        <f t="shared" si="2"/>
        <v>8</v>
      </c>
      <c r="E41" s="88">
        <f t="shared" si="2"/>
        <v>500</v>
      </c>
      <c r="F41" s="88">
        <f t="shared" si="2"/>
        <v>800</v>
      </c>
      <c r="G41" s="88">
        <f t="shared" si="2"/>
        <v>0</v>
      </c>
      <c r="H41" s="88">
        <f t="shared" si="2"/>
        <v>600</v>
      </c>
      <c r="I41" s="88">
        <f t="shared" si="2"/>
        <v>0</v>
      </c>
      <c r="J41" s="88">
        <f t="shared" si="2"/>
        <v>50</v>
      </c>
      <c r="K41" s="88">
        <f t="shared" si="2"/>
        <v>4</v>
      </c>
      <c r="L41" s="88">
        <f t="shared" si="2"/>
        <v>9060</v>
      </c>
      <c r="M41" s="88">
        <f t="shared" si="2"/>
        <v>0</v>
      </c>
      <c r="N41" s="88">
        <f t="shared" si="2"/>
        <v>0</v>
      </c>
      <c r="O41" s="88">
        <f t="shared" si="2"/>
        <v>0</v>
      </c>
      <c r="P41" s="88">
        <f t="shared" si="2"/>
        <v>0</v>
      </c>
      <c r="Q41" s="88">
        <f t="shared" si="2"/>
        <v>0</v>
      </c>
      <c r="R41" s="88">
        <f t="shared" si="2"/>
        <v>0</v>
      </c>
      <c r="S41" s="88">
        <f t="shared" si="2"/>
        <v>0</v>
      </c>
      <c r="T41" s="88">
        <f t="shared" si="2"/>
        <v>0</v>
      </c>
      <c r="U41" s="88">
        <f t="shared" si="2"/>
        <v>0</v>
      </c>
      <c r="V41" s="88">
        <f t="shared" si="2"/>
        <v>0</v>
      </c>
      <c r="W41" s="88">
        <f t="shared" si="2"/>
        <v>0</v>
      </c>
      <c r="X41" s="88">
        <f t="shared" si="2"/>
        <v>0</v>
      </c>
      <c r="Y41" s="88">
        <f t="shared" si="2"/>
        <v>0</v>
      </c>
      <c r="Z41" s="88">
        <f t="shared" si="2"/>
        <v>0</v>
      </c>
      <c r="AA41" s="88">
        <f t="shared" si="2"/>
        <v>0</v>
      </c>
      <c r="AB41" s="88">
        <f t="shared" si="2"/>
        <v>0</v>
      </c>
      <c r="AC41" s="88">
        <f t="shared" si="2"/>
        <v>0</v>
      </c>
      <c r="AD41" s="88">
        <f t="shared" si="2"/>
        <v>0</v>
      </c>
      <c r="AE41" s="89">
        <f t="shared" si="2"/>
        <v>0</v>
      </c>
      <c r="AF41" s="125">
        <f t="shared" si="2"/>
        <v>100</v>
      </c>
      <c r="AG41" s="90">
        <f t="shared" si="0"/>
        <v>11484</v>
      </c>
    </row>
    <row r="42" spans="1:33" x14ac:dyDescent="0.25">
      <c r="A42" s="91" t="s">
        <v>77</v>
      </c>
      <c r="B42" s="101">
        <f>5000</f>
        <v>5000</v>
      </c>
      <c r="C42" s="92">
        <f>B45</f>
        <v>0</v>
      </c>
      <c r="D42" s="92">
        <f t="shared" ref="D42:AF42" si="3">C45</f>
        <v>0</v>
      </c>
      <c r="E42" s="92">
        <f t="shared" si="3"/>
        <v>9000</v>
      </c>
      <c r="F42" s="92">
        <f t="shared" si="3"/>
        <v>8700</v>
      </c>
      <c r="G42" s="92">
        <f t="shared" si="3"/>
        <v>8880</v>
      </c>
      <c r="H42" s="92">
        <f t="shared" si="3"/>
        <v>24480</v>
      </c>
      <c r="I42" s="92">
        <f t="shared" si="3"/>
        <v>27300</v>
      </c>
      <c r="J42" s="92">
        <f t="shared" si="3"/>
        <v>47300</v>
      </c>
      <c r="K42" s="92">
        <f t="shared" si="3"/>
        <v>47910</v>
      </c>
      <c r="L42" s="92">
        <f t="shared" si="3"/>
        <v>61086</v>
      </c>
      <c r="M42" s="93">
        <f t="shared" si="3"/>
        <v>53116</v>
      </c>
      <c r="N42" s="92">
        <f t="shared" si="3"/>
        <v>60216</v>
      </c>
      <c r="O42" s="92">
        <f t="shared" si="3"/>
        <v>68456</v>
      </c>
      <c r="P42" s="93">
        <f t="shared" si="3"/>
        <v>78336</v>
      </c>
      <c r="Q42" s="92">
        <f t="shared" si="3"/>
        <v>88856</v>
      </c>
      <c r="R42" s="92">
        <f t="shared" si="3"/>
        <v>100516</v>
      </c>
      <c r="S42" s="93">
        <f t="shared" si="3"/>
        <v>113307</v>
      </c>
      <c r="T42" s="92">
        <f t="shared" si="3"/>
        <v>127247</v>
      </c>
      <c r="U42" s="92">
        <f t="shared" si="3"/>
        <v>142327</v>
      </c>
      <c r="V42" s="93">
        <f t="shared" si="3"/>
        <v>158547</v>
      </c>
      <c r="W42" s="92">
        <f t="shared" si="3"/>
        <v>175907</v>
      </c>
      <c r="X42" s="92">
        <f t="shared" si="3"/>
        <v>194407</v>
      </c>
      <c r="Y42" s="93">
        <f t="shared" si="3"/>
        <v>214047</v>
      </c>
      <c r="Z42" s="92">
        <f t="shared" si="3"/>
        <v>234827</v>
      </c>
      <c r="AA42" s="92">
        <f t="shared" si="3"/>
        <v>256747</v>
      </c>
      <c r="AB42" s="93">
        <f t="shared" si="3"/>
        <v>279807</v>
      </c>
      <c r="AC42" s="92">
        <f t="shared" si="3"/>
        <v>304007</v>
      </c>
      <c r="AD42" s="92">
        <f t="shared" si="3"/>
        <v>329347</v>
      </c>
      <c r="AE42" s="93">
        <f t="shared" si="3"/>
        <v>355827</v>
      </c>
      <c r="AF42" s="93">
        <f t="shared" si="3"/>
        <v>383447</v>
      </c>
      <c r="AG42" s="132">
        <f t="shared" si="0"/>
        <v>3958950</v>
      </c>
    </row>
    <row r="43" spans="1:33" x14ac:dyDescent="0.25">
      <c r="A43" s="59" t="s">
        <v>78</v>
      </c>
      <c r="B43" s="95">
        <f>B42+B11</f>
        <v>5999</v>
      </c>
      <c r="C43" s="95">
        <f t="shared" ref="C43:AF43" si="4">C42+C11</f>
        <v>89970</v>
      </c>
      <c r="D43" s="95">
        <f t="shared" si="4"/>
        <v>6325</v>
      </c>
      <c r="E43" s="95">
        <f t="shared" si="4"/>
        <v>9200</v>
      </c>
      <c r="F43" s="95">
        <f t="shared" si="4"/>
        <v>9680</v>
      </c>
      <c r="G43" s="95">
        <f t="shared" si="4"/>
        <v>24480</v>
      </c>
      <c r="H43" s="95">
        <f t="shared" si="4"/>
        <v>27900</v>
      </c>
      <c r="I43" s="95">
        <f t="shared" si="4"/>
        <v>47300</v>
      </c>
      <c r="J43" s="95">
        <f t="shared" si="4"/>
        <v>47960</v>
      </c>
      <c r="K43" s="95">
        <f t="shared" si="4"/>
        <v>61090</v>
      </c>
      <c r="L43" s="95">
        <f t="shared" si="4"/>
        <v>62176</v>
      </c>
      <c r="M43" s="96">
        <f t="shared" si="4"/>
        <v>60216</v>
      </c>
      <c r="N43" s="95">
        <f t="shared" si="4"/>
        <v>68456</v>
      </c>
      <c r="O43" s="95">
        <f t="shared" si="4"/>
        <v>78336</v>
      </c>
      <c r="P43" s="96">
        <f t="shared" si="4"/>
        <v>88856</v>
      </c>
      <c r="Q43" s="95">
        <f t="shared" si="4"/>
        <v>100516</v>
      </c>
      <c r="R43" s="95">
        <f t="shared" si="4"/>
        <v>113307</v>
      </c>
      <c r="S43" s="96">
        <f t="shared" si="4"/>
        <v>127247</v>
      </c>
      <c r="T43" s="95">
        <f t="shared" si="4"/>
        <v>142327</v>
      </c>
      <c r="U43" s="95">
        <f t="shared" si="4"/>
        <v>158547</v>
      </c>
      <c r="V43" s="96">
        <f t="shared" si="4"/>
        <v>175907</v>
      </c>
      <c r="W43" s="95">
        <f t="shared" si="4"/>
        <v>194407</v>
      </c>
      <c r="X43" s="95">
        <f t="shared" si="4"/>
        <v>214047</v>
      </c>
      <c r="Y43" s="96">
        <f t="shared" si="4"/>
        <v>234827</v>
      </c>
      <c r="Z43" s="95">
        <f t="shared" si="4"/>
        <v>256747</v>
      </c>
      <c r="AA43" s="95">
        <f t="shared" si="4"/>
        <v>279807</v>
      </c>
      <c r="AB43" s="96">
        <f t="shared" si="4"/>
        <v>304007</v>
      </c>
      <c r="AC43" s="95">
        <f t="shared" si="4"/>
        <v>329347</v>
      </c>
      <c r="AD43" s="95">
        <f t="shared" si="4"/>
        <v>355827</v>
      </c>
      <c r="AE43" s="96">
        <f t="shared" si="4"/>
        <v>383447</v>
      </c>
      <c r="AF43" s="96">
        <f t="shared" si="4"/>
        <v>412207</v>
      </c>
      <c r="AG43" s="133">
        <f t="shared" si="0"/>
        <v>4470465</v>
      </c>
    </row>
    <row r="44" spans="1:33" x14ac:dyDescent="0.25">
      <c r="A44" s="59" t="s">
        <v>79</v>
      </c>
      <c r="B44" s="95">
        <f t="shared" ref="B44:AF44" si="5">SUM(B12:B40)</f>
        <v>172</v>
      </c>
      <c r="C44" s="95">
        <f t="shared" si="5"/>
        <v>190</v>
      </c>
      <c r="D44" s="95">
        <f t="shared" si="5"/>
        <v>8</v>
      </c>
      <c r="E44" s="95">
        <f t="shared" si="5"/>
        <v>500</v>
      </c>
      <c r="F44" s="95">
        <f t="shared" si="5"/>
        <v>800</v>
      </c>
      <c r="G44" s="95">
        <f t="shared" si="5"/>
        <v>0</v>
      </c>
      <c r="H44" s="95">
        <f t="shared" si="5"/>
        <v>600</v>
      </c>
      <c r="I44" s="95">
        <f t="shared" si="5"/>
        <v>0</v>
      </c>
      <c r="J44" s="95">
        <f t="shared" si="5"/>
        <v>50</v>
      </c>
      <c r="K44" s="95">
        <f t="shared" si="5"/>
        <v>4</v>
      </c>
      <c r="L44" s="95">
        <f t="shared" si="5"/>
        <v>9060</v>
      </c>
      <c r="M44" s="96">
        <f t="shared" si="5"/>
        <v>0</v>
      </c>
      <c r="N44" s="95">
        <f t="shared" si="5"/>
        <v>0</v>
      </c>
      <c r="O44" s="95">
        <f t="shared" si="5"/>
        <v>0</v>
      </c>
      <c r="P44" s="96">
        <f t="shared" si="5"/>
        <v>0</v>
      </c>
      <c r="Q44" s="95">
        <f t="shared" si="5"/>
        <v>0</v>
      </c>
      <c r="R44" s="95">
        <f t="shared" si="5"/>
        <v>0</v>
      </c>
      <c r="S44" s="96">
        <f t="shared" si="5"/>
        <v>0</v>
      </c>
      <c r="T44" s="95">
        <f t="shared" si="5"/>
        <v>0</v>
      </c>
      <c r="U44" s="95">
        <f t="shared" si="5"/>
        <v>0</v>
      </c>
      <c r="V44" s="96">
        <f t="shared" si="5"/>
        <v>0</v>
      </c>
      <c r="W44" s="95">
        <f t="shared" si="5"/>
        <v>0</v>
      </c>
      <c r="X44" s="95">
        <f t="shared" si="5"/>
        <v>0</v>
      </c>
      <c r="Y44" s="96">
        <f t="shared" si="5"/>
        <v>0</v>
      </c>
      <c r="Z44" s="95">
        <f t="shared" si="5"/>
        <v>0</v>
      </c>
      <c r="AA44" s="95">
        <f t="shared" si="5"/>
        <v>0</v>
      </c>
      <c r="AB44" s="96">
        <f t="shared" si="5"/>
        <v>0</v>
      </c>
      <c r="AC44" s="95">
        <f t="shared" si="5"/>
        <v>0</v>
      </c>
      <c r="AD44" s="95">
        <f t="shared" si="5"/>
        <v>0</v>
      </c>
      <c r="AE44" s="96">
        <f t="shared" si="5"/>
        <v>0</v>
      </c>
      <c r="AF44" s="96">
        <f t="shared" si="5"/>
        <v>100</v>
      </c>
      <c r="AG44" s="133">
        <f t="shared" si="0"/>
        <v>11484</v>
      </c>
    </row>
    <row r="45" spans="1:33" ht="13.8" thickBot="1" x14ac:dyDescent="0.3">
      <c r="A45" s="58" t="s">
        <v>80</v>
      </c>
      <c r="B45" s="98">
        <f>'FUXO DE CAIXA DIARIO'!AE25</f>
        <v>0</v>
      </c>
      <c r="C45" s="98">
        <f>'FUXO DE CAIXA DIARIO'!AF25</f>
        <v>0</v>
      </c>
      <c r="D45" s="98">
        <f>'FUXO DE CAIXA DIARIO'!AG25</f>
        <v>9000</v>
      </c>
      <c r="E45" s="98">
        <f t="shared" ref="E45:AF45" si="6">E43-E44</f>
        <v>8700</v>
      </c>
      <c r="F45" s="98">
        <f t="shared" si="6"/>
        <v>8880</v>
      </c>
      <c r="G45" s="98">
        <f t="shared" si="6"/>
        <v>24480</v>
      </c>
      <c r="H45" s="98">
        <f t="shared" si="6"/>
        <v>27300</v>
      </c>
      <c r="I45" s="98">
        <f t="shared" si="6"/>
        <v>47300</v>
      </c>
      <c r="J45" s="98">
        <f t="shared" si="6"/>
        <v>47910</v>
      </c>
      <c r="K45" s="98">
        <f t="shared" si="6"/>
        <v>61086</v>
      </c>
      <c r="L45" s="98">
        <f t="shared" si="6"/>
        <v>53116</v>
      </c>
      <c r="M45" s="99">
        <f t="shared" si="6"/>
        <v>60216</v>
      </c>
      <c r="N45" s="98">
        <f t="shared" si="6"/>
        <v>68456</v>
      </c>
      <c r="O45" s="98">
        <f t="shared" si="6"/>
        <v>78336</v>
      </c>
      <c r="P45" s="99">
        <f t="shared" si="6"/>
        <v>88856</v>
      </c>
      <c r="Q45" s="98">
        <f t="shared" si="6"/>
        <v>100516</v>
      </c>
      <c r="R45" s="98">
        <f t="shared" si="6"/>
        <v>113307</v>
      </c>
      <c r="S45" s="99">
        <f t="shared" si="6"/>
        <v>127247</v>
      </c>
      <c r="T45" s="98">
        <f t="shared" si="6"/>
        <v>142327</v>
      </c>
      <c r="U45" s="98">
        <f t="shared" si="6"/>
        <v>158547</v>
      </c>
      <c r="V45" s="99">
        <f t="shared" si="6"/>
        <v>175907</v>
      </c>
      <c r="W45" s="98">
        <f t="shared" si="6"/>
        <v>194407</v>
      </c>
      <c r="X45" s="98">
        <f t="shared" si="6"/>
        <v>214047</v>
      </c>
      <c r="Y45" s="99">
        <f t="shared" si="6"/>
        <v>234827</v>
      </c>
      <c r="Z45" s="98">
        <f t="shared" si="6"/>
        <v>256747</v>
      </c>
      <c r="AA45" s="98">
        <f t="shared" si="6"/>
        <v>279807</v>
      </c>
      <c r="AB45" s="99">
        <f t="shared" si="6"/>
        <v>304007</v>
      </c>
      <c r="AC45" s="98">
        <f t="shared" si="6"/>
        <v>329347</v>
      </c>
      <c r="AD45" s="98">
        <f t="shared" si="6"/>
        <v>355827</v>
      </c>
      <c r="AE45" s="99">
        <f t="shared" si="6"/>
        <v>383447</v>
      </c>
      <c r="AF45" s="126">
        <f t="shared" si="6"/>
        <v>412107</v>
      </c>
      <c r="AG45" s="134">
        <f t="shared" si="0"/>
        <v>4366057</v>
      </c>
    </row>
    <row r="46" spans="1:33" ht="13.8" thickBot="1" x14ac:dyDescent="0.3"/>
    <row r="47" spans="1:33" ht="13.8" thickBot="1" x14ac:dyDescent="0.3">
      <c r="A47" s="121" t="s">
        <v>41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3"/>
      <c r="AG47" s="123"/>
    </row>
    <row r="48" spans="1:33" x14ac:dyDescent="0.25">
      <c r="A48" s="84" t="s">
        <v>81</v>
      </c>
      <c r="B48" s="84">
        <v>1</v>
      </c>
      <c r="C48" s="84">
        <v>2</v>
      </c>
      <c r="D48" s="84">
        <v>3</v>
      </c>
      <c r="E48" s="84">
        <v>4</v>
      </c>
      <c r="F48" s="84">
        <v>5</v>
      </c>
      <c r="G48" s="84">
        <v>6</v>
      </c>
      <c r="H48" s="84">
        <v>7</v>
      </c>
      <c r="I48" s="84">
        <v>8</v>
      </c>
      <c r="J48" s="84">
        <v>9</v>
      </c>
      <c r="K48" s="84">
        <v>10</v>
      </c>
      <c r="L48" s="84">
        <v>11</v>
      </c>
      <c r="M48" s="84">
        <v>12</v>
      </c>
      <c r="N48" s="84">
        <v>13</v>
      </c>
      <c r="O48" s="84">
        <v>14</v>
      </c>
      <c r="P48" s="84">
        <v>15</v>
      </c>
      <c r="Q48" s="84">
        <v>16</v>
      </c>
      <c r="R48" s="84">
        <v>17</v>
      </c>
      <c r="S48" s="84">
        <v>18</v>
      </c>
      <c r="T48" s="84">
        <v>19</v>
      </c>
      <c r="U48" s="84">
        <v>20</v>
      </c>
      <c r="V48" s="84">
        <v>21</v>
      </c>
      <c r="W48" s="84">
        <v>22</v>
      </c>
      <c r="X48" s="84">
        <v>23</v>
      </c>
      <c r="Y48" s="84">
        <v>24</v>
      </c>
      <c r="Z48" s="84">
        <v>25</v>
      </c>
      <c r="AA48" s="84">
        <v>26</v>
      </c>
      <c r="AB48" s="84">
        <v>27</v>
      </c>
      <c r="AC48" s="84">
        <v>28</v>
      </c>
      <c r="AD48" s="84">
        <v>29</v>
      </c>
      <c r="AE48" s="84">
        <v>30</v>
      </c>
      <c r="AF48" s="85">
        <v>31</v>
      </c>
      <c r="AG48" s="85" t="s">
        <v>42</v>
      </c>
    </row>
    <row r="49" spans="1:33" ht="13.8" thickBot="1" x14ac:dyDescent="0.3">
      <c r="A49" s="58" t="s">
        <v>43</v>
      </c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4"/>
      <c r="V49" s="124"/>
      <c r="W49" s="124"/>
      <c r="X49" s="124"/>
      <c r="Y49" s="124"/>
      <c r="Z49" s="124"/>
      <c r="AA49" s="124"/>
      <c r="AB49" s="124"/>
      <c r="AC49" s="124"/>
      <c r="AD49" s="124"/>
      <c r="AE49" s="124"/>
      <c r="AF49" s="124"/>
      <c r="AG49" s="124"/>
    </row>
    <row r="50" spans="1:33" x14ac:dyDescent="0.25">
      <c r="A50" s="62" t="s">
        <v>44</v>
      </c>
      <c r="B50" s="37">
        <v>1000</v>
      </c>
      <c r="C50" s="38"/>
      <c r="D50" s="38">
        <v>6000</v>
      </c>
      <c r="E50" s="38">
        <v>200</v>
      </c>
      <c r="F50" s="38">
        <v>1000</v>
      </c>
      <c r="G50" s="38">
        <v>4700</v>
      </c>
      <c r="H50" s="38">
        <v>3500</v>
      </c>
      <c r="I50" s="38">
        <v>15000</v>
      </c>
      <c r="J50" s="38">
        <v>600</v>
      </c>
      <c r="K50" s="38">
        <v>12000</v>
      </c>
      <c r="L50" s="38">
        <v>0</v>
      </c>
      <c r="M50" s="39">
        <v>6000</v>
      </c>
      <c r="N50" s="38">
        <v>7140</v>
      </c>
      <c r="O50" s="38">
        <v>8280</v>
      </c>
      <c r="P50" s="38">
        <v>9420</v>
      </c>
      <c r="Q50" s="38">
        <v>10560</v>
      </c>
      <c r="R50" s="39">
        <v>11700</v>
      </c>
      <c r="S50" s="38">
        <v>12840</v>
      </c>
      <c r="T50" s="38">
        <v>13980</v>
      </c>
      <c r="U50" s="38">
        <v>15120</v>
      </c>
      <c r="V50" s="38">
        <v>16260</v>
      </c>
      <c r="W50" s="39">
        <v>17400</v>
      </c>
      <c r="X50" s="38">
        <v>18540</v>
      </c>
      <c r="Y50" s="38">
        <v>19680</v>
      </c>
      <c r="Z50" s="38">
        <v>20820</v>
      </c>
      <c r="AA50" s="38">
        <v>21960</v>
      </c>
      <c r="AB50" s="39">
        <v>23100</v>
      </c>
      <c r="AC50" s="38">
        <v>24240</v>
      </c>
      <c r="AD50" s="38">
        <v>25380</v>
      </c>
      <c r="AE50" s="38">
        <v>26520</v>
      </c>
      <c r="AF50" s="40">
        <v>27660</v>
      </c>
      <c r="AG50" s="40">
        <f t="shared" si="0"/>
        <v>380600</v>
      </c>
    </row>
    <row r="51" spans="1:33" x14ac:dyDescent="0.25">
      <c r="A51" s="63" t="s">
        <v>45</v>
      </c>
      <c r="B51" s="41">
        <v>0</v>
      </c>
      <c r="C51" s="42">
        <v>90000</v>
      </c>
      <c r="D51" s="42">
        <v>55</v>
      </c>
      <c r="E51" s="42"/>
      <c r="F51" s="42"/>
      <c r="G51" s="42">
        <v>10000</v>
      </c>
      <c r="H51" s="42"/>
      <c r="I51" s="42">
        <v>5000</v>
      </c>
      <c r="J51" s="42">
        <v>60</v>
      </c>
      <c r="K51" s="42">
        <v>80</v>
      </c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3"/>
      <c r="AG51" s="43">
        <f t="shared" si="0"/>
        <v>105195</v>
      </c>
    </row>
    <row r="52" spans="1:33" x14ac:dyDescent="0.25">
      <c r="A52" s="63" t="s">
        <v>46</v>
      </c>
      <c r="B52" s="44">
        <v>0</v>
      </c>
      <c r="C52" s="45">
        <v>30</v>
      </c>
      <c r="D52" s="45">
        <v>-50</v>
      </c>
      <c r="E52" s="45">
        <v>0</v>
      </c>
      <c r="F52" s="45">
        <v>100</v>
      </c>
      <c r="G52" s="45">
        <v>0</v>
      </c>
      <c r="H52" s="45">
        <v>-80</v>
      </c>
      <c r="I52" s="45">
        <v>0</v>
      </c>
      <c r="J52" s="45">
        <v>0</v>
      </c>
      <c r="K52" s="45">
        <v>0</v>
      </c>
      <c r="L52" s="45">
        <v>10</v>
      </c>
      <c r="M52" s="45">
        <v>0</v>
      </c>
      <c r="N52" s="45">
        <v>0</v>
      </c>
      <c r="O52" s="45">
        <v>0</v>
      </c>
      <c r="P52" s="45">
        <v>0</v>
      </c>
      <c r="Q52" s="45">
        <v>0</v>
      </c>
      <c r="R52" s="45">
        <v>9</v>
      </c>
      <c r="S52" s="45">
        <v>0</v>
      </c>
      <c r="T52" s="45">
        <v>0</v>
      </c>
      <c r="U52" s="45">
        <v>0</v>
      </c>
      <c r="V52" s="45">
        <v>0</v>
      </c>
      <c r="W52" s="45">
        <v>0</v>
      </c>
      <c r="X52" s="45">
        <v>0</v>
      </c>
      <c r="Y52" s="45">
        <v>0</v>
      </c>
      <c r="Z52" s="45">
        <v>0</v>
      </c>
      <c r="AA52" s="45">
        <v>0</v>
      </c>
      <c r="AB52" s="45">
        <v>0</v>
      </c>
      <c r="AC52" s="45">
        <v>0</v>
      </c>
      <c r="AD52" s="45">
        <v>0</v>
      </c>
      <c r="AE52" s="45">
        <v>0</v>
      </c>
      <c r="AF52" s="46">
        <v>0</v>
      </c>
      <c r="AG52" s="46">
        <f t="shared" si="0"/>
        <v>19</v>
      </c>
    </row>
    <row r="53" spans="1:33" x14ac:dyDescent="0.25">
      <c r="A53" s="60" t="s">
        <v>47</v>
      </c>
      <c r="B53" s="44">
        <v>0</v>
      </c>
      <c r="C53" s="45"/>
      <c r="D53" s="45"/>
      <c r="E53" s="45"/>
      <c r="F53" s="45"/>
      <c r="G53" s="45">
        <v>900</v>
      </c>
      <c r="H53" s="45"/>
      <c r="I53" s="45"/>
      <c r="J53" s="45"/>
      <c r="K53" s="45"/>
      <c r="L53" s="45"/>
      <c r="M53" s="45"/>
      <c r="N53" s="45"/>
      <c r="O53" s="45">
        <v>500</v>
      </c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6"/>
      <c r="AG53" s="46">
        <f t="shared" si="0"/>
        <v>1400</v>
      </c>
    </row>
    <row r="54" spans="1:33" ht="13.8" thickBot="1" x14ac:dyDescent="0.3">
      <c r="A54" s="64" t="s">
        <v>48</v>
      </c>
      <c r="B54" s="47">
        <v>0</v>
      </c>
      <c r="C54" s="48">
        <v>0</v>
      </c>
      <c r="D54" s="48">
        <v>320</v>
      </c>
      <c r="E54" s="48">
        <v>0</v>
      </c>
      <c r="F54" s="48">
        <v>80</v>
      </c>
      <c r="G54" s="48">
        <v>0</v>
      </c>
      <c r="H54" s="48">
        <v>0</v>
      </c>
      <c r="I54" s="48">
        <v>0</v>
      </c>
      <c r="J54" s="48">
        <v>0</v>
      </c>
      <c r="K54" s="48">
        <v>1100</v>
      </c>
      <c r="L54" s="48">
        <v>1100</v>
      </c>
      <c r="M54" s="48">
        <v>1100</v>
      </c>
      <c r="N54" s="48">
        <v>1100</v>
      </c>
      <c r="O54" s="48">
        <v>1100</v>
      </c>
      <c r="P54" s="48">
        <v>1100</v>
      </c>
      <c r="Q54" s="48">
        <v>1100</v>
      </c>
      <c r="R54" s="48">
        <v>1100</v>
      </c>
      <c r="S54" s="48">
        <v>1100</v>
      </c>
      <c r="T54" s="48">
        <v>1100</v>
      </c>
      <c r="U54" s="48">
        <v>1100</v>
      </c>
      <c r="V54" s="48">
        <v>1100</v>
      </c>
      <c r="W54" s="48">
        <v>1100</v>
      </c>
      <c r="X54" s="48">
        <v>1100</v>
      </c>
      <c r="Y54" s="48">
        <v>1100</v>
      </c>
      <c r="Z54" s="48">
        <v>1100</v>
      </c>
      <c r="AA54" s="48">
        <v>1100</v>
      </c>
      <c r="AB54" s="48">
        <v>1100</v>
      </c>
      <c r="AC54" s="48">
        <v>1100</v>
      </c>
      <c r="AD54" s="48">
        <v>1100</v>
      </c>
      <c r="AE54" s="48">
        <v>1100</v>
      </c>
      <c r="AF54" s="49">
        <v>1100</v>
      </c>
      <c r="AG54" s="49">
        <f t="shared" si="0"/>
        <v>24600</v>
      </c>
    </row>
    <row r="55" spans="1:33" ht="13.8" thickBot="1" x14ac:dyDescent="0.3">
      <c r="A55" s="86" t="s">
        <v>49</v>
      </c>
      <c r="B55" s="65">
        <f>B50+B51-B52+B53+B54</f>
        <v>1000</v>
      </c>
      <c r="C55" s="77">
        <f t="shared" ref="C55" si="7">C50+C51-C52+C53+C54</f>
        <v>89970</v>
      </c>
      <c r="D55" s="78">
        <f t="shared" ref="D55" si="8">D50+D51-D52+D53+D54</f>
        <v>6425</v>
      </c>
      <c r="E55" s="79">
        <f t="shared" ref="E55" si="9">E50+E51-E52+E53+E54</f>
        <v>200</v>
      </c>
      <c r="F55" s="80">
        <f t="shared" ref="F55" si="10">F50+F51-F52+F53+F54</f>
        <v>980</v>
      </c>
      <c r="G55" s="80">
        <f t="shared" ref="G55" si="11">G50+G51-G52+G53+G54</f>
        <v>15600</v>
      </c>
      <c r="H55" s="80">
        <f t="shared" ref="H55" si="12">H50+H51-H52+H53+H54</f>
        <v>3580</v>
      </c>
      <c r="I55" s="80">
        <f t="shared" ref="I55" si="13">I50+I51-I52+I53+I54</f>
        <v>20000</v>
      </c>
      <c r="J55" s="80">
        <f t="shared" ref="J55" si="14">J50+J51-J52+J53+J54</f>
        <v>660</v>
      </c>
      <c r="K55" s="80">
        <f t="shared" ref="K55" si="15">K50+K51-K52+K53+K54</f>
        <v>13180</v>
      </c>
      <c r="L55" s="80">
        <f t="shared" ref="L55" si="16">L50+L51-L52+L53+L54</f>
        <v>1090</v>
      </c>
      <c r="M55" s="80">
        <f t="shared" ref="M55" si="17">M50+M51-M52+M53+M54</f>
        <v>7100</v>
      </c>
      <c r="N55" s="80">
        <f t="shared" ref="N55" si="18">N50+N51-N52+N53+N54</f>
        <v>8240</v>
      </c>
      <c r="O55" s="80">
        <f t="shared" ref="O55" si="19">O50+O51-O52+O53+O54</f>
        <v>9880</v>
      </c>
      <c r="P55" s="80">
        <f t="shared" ref="P55" si="20">P50+P51-P52+P53+P54</f>
        <v>10520</v>
      </c>
      <c r="Q55" s="80">
        <f t="shared" ref="Q55" si="21">Q50+Q51-Q52+Q53+Q54</f>
        <v>11660</v>
      </c>
      <c r="R55" s="80">
        <f t="shared" ref="R55" si="22">R50+R51-R52+R53+R54</f>
        <v>12791</v>
      </c>
      <c r="S55" s="80">
        <f t="shared" ref="S55" si="23">S50+S51-S52+S53+S54</f>
        <v>13940</v>
      </c>
      <c r="T55" s="80">
        <f t="shared" ref="T55" si="24">T50+T51-T52+T53+T54</f>
        <v>15080</v>
      </c>
      <c r="U55" s="80">
        <f t="shared" ref="U55" si="25">U50+U51-U52+U53+U54</f>
        <v>16220</v>
      </c>
      <c r="V55" s="80">
        <f t="shared" ref="V55" si="26">V50+V51-V52+V53+V54</f>
        <v>17360</v>
      </c>
      <c r="W55" s="80">
        <f t="shared" ref="W55" si="27">W50+W51-W52+W53+W54</f>
        <v>18500</v>
      </c>
      <c r="X55" s="80">
        <f t="shared" ref="X55" si="28">X50+X51-X52+X53+X54</f>
        <v>19640</v>
      </c>
      <c r="Y55" s="80">
        <f t="shared" ref="Y55" si="29">Y50+Y51-Y52+Y53+Y54</f>
        <v>20780</v>
      </c>
      <c r="Z55" s="80">
        <f t="shared" ref="Z55" si="30">Z50+Z51-Z52+Z53+Z54</f>
        <v>21920</v>
      </c>
      <c r="AA55" s="80">
        <f t="shared" ref="AA55" si="31">AA50+AA51-AA52+AA53+AA54</f>
        <v>23060</v>
      </c>
      <c r="AB55" s="80">
        <f t="shared" ref="AB55" si="32">AB50+AB51-AB52+AB53+AB54</f>
        <v>24200</v>
      </c>
      <c r="AC55" s="80">
        <f t="shared" ref="AC55" si="33">AC50+AC51-AC52+AC53+AC54</f>
        <v>25340</v>
      </c>
      <c r="AD55" s="80">
        <f t="shared" ref="AD55" si="34">AD50+AD51-AD52+AD53+AD54</f>
        <v>26480</v>
      </c>
      <c r="AE55" s="80">
        <f t="shared" ref="AE55" si="35">AE50+AE51-AE52+AE53+AE54</f>
        <v>27620</v>
      </c>
      <c r="AF55" s="81">
        <f t="shared" ref="AF55" si="36">AF50+AF51-AF52+AF53+AF54</f>
        <v>28760</v>
      </c>
      <c r="AG55" s="81">
        <f t="shared" si="0"/>
        <v>511776</v>
      </c>
    </row>
    <row r="56" spans="1:33" x14ac:dyDescent="0.25">
      <c r="A56" s="62" t="s">
        <v>50</v>
      </c>
      <c r="B56" s="66">
        <v>0</v>
      </c>
      <c r="C56" s="66">
        <v>0</v>
      </c>
      <c r="D56" s="66">
        <v>0</v>
      </c>
      <c r="E56" s="66">
        <v>0</v>
      </c>
      <c r="F56" s="66">
        <v>0</v>
      </c>
      <c r="G56" s="66">
        <v>0</v>
      </c>
      <c r="H56" s="66">
        <v>0</v>
      </c>
      <c r="I56" s="66">
        <v>0</v>
      </c>
      <c r="J56" s="66">
        <v>0</v>
      </c>
      <c r="K56" s="66">
        <v>0</v>
      </c>
      <c r="L56" s="66">
        <v>0</v>
      </c>
      <c r="M56" s="66">
        <v>0</v>
      </c>
      <c r="N56" s="66">
        <v>0</v>
      </c>
      <c r="O56" s="66">
        <v>0</v>
      </c>
      <c r="P56" s="66">
        <v>0</v>
      </c>
      <c r="Q56" s="66">
        <v>0</v>
      </c>
      <c r="R56" s="66">
        <v>0</v>
      </c>
      <c r="S56" s="66">
        <v>0</v>
      </c>
      <c r="T56" s="66">
        <v>0</v>
      </c>
      <c r="U56" s="66">
        <v>0</v>
      </c>
      <c r="V56" s="66">
        <v>0</v>
      </c>
      <c r="W56" s="66">
        <v>0</v>
      </c>
      <c r="X56" s="66">
        <v>0</v>
      </c>
      <c r="Y56" s="66">
        <v>0</v>
      </c>
      <c r="Z56" s="66">
        <v>0</v>
      </c>
      <c r="AA56" s="66">
        <v>0</v>
      </c>
      <c r="AB56" s="66">
        <v>0</v>
      </c>
      <c r="AC56" s="66">
        <v>0</v>
      </c>
      <c r="AD56" s="66">
        <v>0</v>
      </c>
      <c r="AE56" s="66">
        <v>0</v>
      </c>
      <c r="AF56" s="67">
        <v>0</v>
      </c>
      <c r="AG56" s="67">
        <f t="shared" si="0"/>
        <v>0</v>
      </c>
    </row>
    <row r="57" spans="1:33" x14ac:dyDescent="0.25">
      <c r="A57" s="63" t="s">
        <v>51</v>
      </c>
      <c r="B57" s="68">
        <v>0</v>
      </c>
      <c r="C57" s="68">
        <v>0</v>
      </c>
      <c r="D57" s="68">
        <v>0</v>
      </c>
      <c r="E57" s="68">
        <v>0</v>
      </c>
      <c r="F57" s="68">
        <v>0</v>
      </c>
      <c r="G57" s="68">
        <v>0</v>
      </c>
      <c r="H57" s="68">
        <v>0</v>
      </c>
      <c r="I57" s="68">
        <v>0</v>
      </c>
      <c r="J57" s="68">
        <v>0</v>
      </c>
      <c r="K57" s="68">
        <v>0</v>
      </c>
      <c r="L57" s="68">
        <v>0</v>
      </c>
      <c r="M57" s="68">
        <v>0</v>
      </c>
      <c r="N57" s="68">
        <v>0</v>
      </c>
      <c r="O57" s="68">
        <v>0</v>
      </c>
      <c r="P57" s="68">
        <v>0</v>
      </c>
      <c r="Q57" s="68">
        <v>0</v>
      </c>
      <c r="R57" s="68">
        <v>0</v>
      </c>
      <c r="S57" s="68">
        <v>0</v>
      </c>
      <c r="T57" s="68">
        <v>0</v>
      </c>
      <c r="U57" s="68">
        <v>0</v>
      </c>
      <c r="V57" s="68">
        <v>0</v>
      </c>
      <c r="W57" s="68">
        <v>0</v>
      </c>
      <c r="X57" s="68">
        <v>0</v>
      </c>
      <c r="Y57" s="68">
        <v>0</v>
      </c>
      <c r="Z57" s="68">
        <v>0</v>
      </c>
      <c r="AA57" s="68">
        <v>0</v>
      </c>
      <c r="AB57" s="68">
        <v>0</v>
      </c>
      <c r="AC57" s="68">
        <v>0</v>
      </c>
      <c r="AD57" s="68">
        <v>0</v>
      </c>
      <c r="AE57" s="69">
        <v>0</v>
      </c>
      <c r="AF57" s="70">
        <v>0</v>
      </c>
      <c r="AG57" s="70">
        <f t="shared" si="0"/>
        <v>0</v>
      </c>
    </row>
    <row r="58" spans="1:33" x14ac:dyDescent="0.25">
      <c r="A58" s="63" t="s">
        <v>52</v>
      </c>
      <c r="B58" s="71">
        <v>0</v>
      </c>
      <c r="C58" s="71">
        <v>90</v>
      </c>
      <c r="D58" s="71">
        <v>0</v>
      </c>
      <c r="E58" s="71">
        <v>0</v>
      </c>
      <c r="F58" s="71">
        <v>0</v>
      </c>
      <c r="G58" s="71">
        <v>0</v>
      </c>
      <c r="H58" s="71">
        <v>0</v>
      </c>
      <c r="I58" s="71">
        <v>0</v>
      </c>
      <c r="J58" s="71">
        <v>0</v>
      </c>
      <c r="K58" s="71">
        <v>0</v>
      </c>
      <c r="L58" s="71">
        <v>0</v>
      </c>
      <c r="M58" s="71">
        <v>0</v>
      </c>
      <c r="N58" s="71">
        <v>0</v>
      </c>
      <c r="O58" s="71">
        <v>0</v>
      </c>
      <c r="P58" s="71">
        <v>0</v>
      </c>
      <c r="Q58" s="71">
        <v>0</v>
      </c>
      <c r="R58" s="71">
        <v>0</v>
      </c>
      <c r="S58" s="71">
        <v>0</v>
      </c>
      <c r="T58" s="71">
        <v>0</v>
      </c>
      <c r="U58" s="71">
        <v>0</v>
      </c>
      <c r="V58" s="71">
        <v>0</v>
      </c>
      <c r="W58" s="71">
        <v>0</v>
      </c>
      <c r="X58" s="71">
        <v>0</v>
      </c>
      <c r="Y58" s="71">
        <v>0</v>
      </c>
      <c r="Z58" s="71">
        <v>0</v>
      </c>
      <c r="AA58" s="71">
        <v>0</v>
      </c>
      <c r="AB58" s="71">
        <v>0</v>
      </c>
      <c r="AC58" s="71">
        <v>0</v>
      </c>
      <c r="AD58" s="71">
        <v>0</v>
      </c>
      <c r="AE58" s="72">
        <v>0</v>
      </c>
      <c r="AF58" s="73">
        <v>0</v>
      </c>
      <c r="AG58" s="73">
        <f t="shared" si="0"/>
        <v>90</v>
      </c>
    </row>
    <row r="59" spans="1:33" x14ac:dyDescent="0.25">
      <c r="A59" s="63" t="s">
        <v>53</v>
      </c>
      <c r="B59" s="71">
        <v>10</v>
      </c>
      <c r="C59" s="71">
        <v>0</v>
      </c>
      <c r="D59" s="71">
        <v>0</v>
      </c>
      <c r="E59" s="71">
        <v>0</v>
      </c>
      <c r="F59" s="71">
        <v>0</v>
      </c>
      <c r="G59" s="71">
        <v>0</v>
      </c>
      <c r="H59" s="71">
        <v>0</v>
      </c>
      <c r="I59" s="71">
        <v>0</v>
      </c>
      <c r="J59" s="71">
        <v>0</v>
      </c>
      <c r="K59" s="71">
        <v>0</v>
      </c>
      <c r="L59" s="71">
        <v>0</v>
      </c>
      <c r="M59" s="71">
        <v>0</v>
      </c>
      <c r="N59" s="71">
        <v>0</v>
      </c>
      <c r="O59" s="71">
        <v>0</v>
      </c>
      <c r="P59" s="71">
        <v>0</v>
      </c>
      <c r="Q59" s="71">
        <v>0</v>
      </c>
      <c r="R59" s="71">
        <v>0</v>
      </c>
      <c r="S59" s="71">
        <v>0</v>
      </c>
      <c r="T59" s="71">
        <v>0</v>
      </c>
      <c r="U59" s="71">
        <v>0</v>
      </c>
      <c r="V59" s="71">
        <v>0</v>
      </c>
      <c r="W59" s="71">
        <v>0</v>
      </c>
      <c r="X59" s="71">
        <v>0</v>
      </c>
      <c r="Y59" s="71">
        <v>0</v>
      </c>
      <c r="Z59" s="71">
        <v>0</v>
      </c>
      <c r="AA59" s="71">
        <v>0</v>
      </c>
      <c r="AB59" s="71">
        <v>0</v>
      </c>
      <c r="AC59" s="71">
        <v>0</v>
      </c>
      <c r="AD59" s="71">
        <v>0</v>
      </c>
      <c r="AE59" s="72">
        <v>0</v>
      </c>
      <c r="AF59" s="73">
        <v>0</v>
      </c>
      <c r="AG59" s="73">
        <f t="shared" si="0"/>
        <v>10</v>
      </c>
    </row>
    <row r="60" spans="1:33" x14ac:dyDescent="0.25">
      <c r="A60" s="63" t="s">
        <v>54</v>
      </c>
      <c r="B60" s="71">
        <v>0</v>
      </c>
      <c r="C60" s="71">
        <v>0</v>
      </c>
      <c r="D60" s="71">
        <v>0</v>
      </c>
      <c r="E60" s="71">
        <v>0</v>
      </c>
      <c r="F60" s="71">
        <v>0</v>
      </c>
      <c r="G60" s="71">
        <v>0</v>
      </c>
      <c r="H60" s="71">
        <v>0</v>
      </c>
      <c r="I60" s="71">
        <v>0</v>
      </c>
      <c r="J60" s="71">
        <v>20</v>
      </c>
      <c r="K60" s="71">
        <v>0</v>
      </c>
      <c r="L60" s="71">
        <v>0</v>
      </c>
      <c r="M60" s="71">
        <v>0</v>
      </c>
      <c r="N60" s="71">
        <v>0</v>
      </c>
      <c r="O60" s="71">
        <v>0</v>
      </c>
      <c r="P60" s="71">
        <v>0</v>
      </c>
      <c r="Q60" s="71">
        <v>0</v>
      </c>
      <c r="R60" s="71">
        <v>0</v>
      </c>
      <c r="S60" s="71">
        <v>0</v>
      </c>
      <c r="T60" s="71">
        <v>0</v>
      </c>
      <c r="U60" s="71">
        <v>0</v>
      </c>
      <c r="V60" s="71">
        <v>0</v>
      </c>
      <c r="W60" s="71">
        <v>0</v>
      </c>
      <c r="X60" s="71">
        <v>0</v>
      </c>
      <c r="Y60" s="71">
        <v>0</v>
      </c>
      <c r="Z60" s="71">
        <v>0</v>
      </c>
      <c r="AA60" s="71">
        <v>0</v>
      </c>
      <c r="AB60" s="71">
        <v>0</v>
      </c>
      <c r="AC60" s="71">
        <v>0</v>
      </c>
      <c r="AD60" s="71">
        <v>0</v>
      </c>
      <c r="AE60" s="72">
        <v>0</v>
      </c>
      <c r="AF60" s="73">
        <v>0</v>
      </c>
      <c r="AG60" s="73">
        <f t="shared" si="0"/>
        <v>20</v>
      </c>
    </row>
    <row r="61" spans="1:33" x14ac:dyDescent="0.25">
      <c r="A61" s="63" t="s">
        <v>55</v>
      </c>
      <c r="B61" s="71">
        <v>30</v>
      </c>
      <c r="C61" s="71">
        <v>0</v>
      </c>
      <c r="D61" s="71">
        <v>0</v>
      </c>
      <c r="E61" s="71">
        <v>500</v>
      </c>
      <c r="F61" s="71">
        <v>0</v>
      </c>
      <c r="G61" s="71">
        <v>0</v>
      </c>
      <c r="H61" s="71">
        <v>0</v>
      </c>
      <c r="I61" s="71">
        <v>0</v>
      </c>
      <c r="J61" s="71">
        <v>0</v>
      </c>
      <c r="K61" s="71">
        <v>0</v>
      </c>
      <c r="L61" s="71">
        <v>0</v>
      </c>
      <c r="M61" s="71">
        <v>0</v>
      </c>
      <c r="N61" s="71">
        <v>0</v>
      </c>
      <c r="O61" s="71">
        <v>0</v>
      </c>
      <c r="P61" s="71">
        <v>0</v>
      </c>
      <c r="Q61" s="71">
        <v>0</v>
      </c>
      <c r="R61" s="71">
        <v>0</v>
      </c>
      <c r="S61" s="71">
        <v>0</v>
      </c>
      <c r="T61" s="71">
        <v>0</v>
      </c>
      <c r="U61" s="71">
        <v>0</v>
      </c>
      <c r="V61" s="71">
        <v>0</v>
      </c>
      <c r="W61" s="71">
        <v>0</v>
      </c>
      <c r="X61" s="71">
        <v>0</v>
      </c>
      <c r="Y61" s="71">
        <v>0</v>
      </c>
      <c r="Z61" s="71">
        <v>0</v>
      </c>
      <c r="AA61" s="71">
        <v>0</v>
      </c>
      <c r="AB61" s="71">
        <v>0</v>
      </c>
      <c r="AC61" s="71">
        <v>0</v>
      </c>
      <c r="AD61" s="71">
        <v>0</v>
      </c>
      <c r="AE61" s="72">
        <v>0</v>
      </c>
      <c r="AF61" s="73">
        <v>0</v>
      </c>
      <c r="AG61" s="73">
        <f t="shared" si="0"/>
        <v>530</v>
      </c>
    </row>
    <row r="62" spans="1:33" x14ac:dyDescent="0.25">
      <c r="A62" s="63" t="s">
        <v>56</v>
      </c>
      <c r="B62" s="71">
        <v>50</v>
      </c>
      <c r="C62" s="71">
        <v>0</v>
      </c>
      <c r="D62" s="71">
        <v>0</v>
      </c>
      <c r="E62" s="71">
        <v>0</v>
      </c>
      <c r="F62" s="71">
        <v>0</v>
      </c>
      <c r="G62" s="71">
        <v>0</v>
      </c>
      <c r="H62" s="71">
        <v>0</v>
      </c>
      <c r="I62" s="71">
        <v>0</v>
      </c>
      <c r="J62" s="71">
        <v>0</v>
      </c>
      <c r="K62" s="71">
        <v>0</v>
      </c>
      <c r="L62" s="71">
        <v>0</v>
      </c>
      <c r="M62" s="71">
        <v>0</v>
      </c>
      <c r="N62" s="71">
        <v>0</v>
      </c>
      <c r="O62" s="71">
        <v>0</v>
      </c>
      <c r="P62" s="71">
        <v>0</v>
      </c>
      <c r="Q62" s="71">
        <v>0</v>
      </c>
      <c r="R62" s="71">
        <v>0</v>
      </c>
      <c r="S62" s="71">
        <v>0</v>
      </c>
      <c r="T62" s="71">
        <v>0</v>
      </c>
      <c r="U62" s="71">
        <v>0</v>
      </c>
      <c r="V62" s="71">
        <v>0</v>
      </c>
      <c r="W62" s="71">
        <v>0</v>
      </c>
      <c r="X62" s="71">
        <v>0</v>
      </c>
      <c r="Y62" s="71">
        <v>0</v>
      </c>
      <c r="Z62" s="71">
        <v>0</v>
      </c>
      <c r="AA62" s="71">
        <v>0</v>
      </c>
      <c r="AB62" s="71">
        <v>0</v>
      </c>
      <c r="AC62" s="71">
        <v>0</v>
      </c>
      <c r="AD62" s="71">
        <v>0</v>
      </c>
      <c r="AE62" s="72">
        <v>0</v>
      </c>
      <c r="AF62" s="73">
        <v>0</v>
      </c>
      <c r="AG62" s="73">
        <f t="shared" si="0"/>
        <v>50</v>
      </c>
    </row>
    <row r="63" spans="1:33" x14ac:dyDescent="0.25">
      <c r="A63" s="63" t="s">
        <v>57</v>
      </c>
      <c r="B63" s="71">
        <v>0</v>
      </c>
      <c r="C63" s="71">
        <v>0</v>
      </c>
      <c r="D63" s="71">
        <v>0</v>
      </c>
      <c r="E63" s="71">
        <v>0</v>
      </c>
      <c r="F63" s="71">
        <v>0</v>
      </c>
      <c r="G63" s="71">
        <v>0</v>
      </c>
      <c r="H63" s="71">
        <v>0</v>
      </c>
      <c r="I63" s="71">
        <v>0</v>
      </c>
      <c r="J63" s="71">
        <v>0</v>
      </c>
      <c r="K63" s="71">
        <v>0</v>
      </c>
      <c r="L63" s="71">
        <v>0</v>
      </c>
      <c r="M63" s="71">
        <v>0</v>
      </c>
      <c r="N63" s="71">
        <v>0</v>
      </c>
      <c r="O63" s="71">
        <v>0</v>
      </c>
      <c r="P63" s="71">
        <v>0</v>
      </c>
      <c r="Q63" s="71">
        <v>0</v>
      </c>
      <c r="R63" s="71">
        <v>0</v>
      </c>
      <c r="S63" s="71">
        <v>0</v>
      </c>
      <c r="T63" s="71">
        <v>0</v>
      </c>
      <c r="U63" s="71">
        <v>0</v>
      </c>
      <c r="V63" s="71">
        <v>0</v>
      </c>
      <c r="W63" s="71">
        <v>0</v>
      </c>
      <c r="X63" s="71">
        <v>0</v>
      </c>
      <c r="Y63" s="71">
        <v>0</v>
      </c>
      <c r="Z63" s="71">
        <v>0</v>
      </c>
      <c r="AA63" s="71">
        <v>0</v>
      </c>
      <c r="AB63" s="71">
        <v>0</v>
      </c>
      <c r="AC63" s="71">
        <v>0</v>
      </c>
      <c r="AD63" s="71">
        <v>0</v>
      </c>
      <c r="AE63" s="72">
        <v>0</v>
      </c>
      <c r="AF63" s="73">
        <v>0</v>
      </c>
      <c r="AG63" s="73">
        <f t="shared" si="0"/>
        <v>0</v>
      </c>
    </row>
    <row r="64" spans="1:33" x14ac:dyDescent="0.25">
      <c r="A64" s="63" t="s">
        <v>58</v>
      </c>
      <c r="B64" s="71">
        <v>0</v>
      </c>
      <c r="C64" s="71">
        <v>0</v>
      </c>
      <c r="D64" s="71">
        <v>0</v>
      </c>
      <c r="E64" s="71">
        <v>0</v>
      </c>
      <c r="F64" s="71">
        <v>0</v>
      </c>
      <c r="G64" s="71">
        <v>0</v>
      </c>
      <c r="H64" s="71">
        <v>0</v>
      </c>
      <c r="I64" s="71">
        <v>0</v>
      </c>
      <c r="J64" s="71">
        <v>0</v>
      </c>
      <c r="K64" s="71">
        <v>0</v>
      </c>
      <c r="L64" s="71">
        <v>0</v>
      </c>
      <c r="M64" s="71">
        <v>0</v>
      </c>
      <c r="N64" s="71">
        <v>0</v>
      </c>
      <c r="O64" s="71">
        <v>0</v>
      </c>
      <c r="P64" s="71">
        <v>0</v>
      </c>
      <c r="Q64" s="71">
        <v>0</v>
      </c>
      <c r="R64" s="71">
        <v>0</v>
      </c>
      <c r="S64" s="71">
        <v>0</v>
      </c>
      <c r="T64" s="71">
        <v>0</v>
      </c>
      <c r="U64" s="71">
        <v>0</v>
      </c>
      <c r="V64" s="71">
        <v>0</v>
      </c>
      <c r="W64" s="71">
        <v>0</v>
      </c>
      <c r="X64" s="71">
        <v>0</v>
      </c>
      <c r="Y64" s="71">
        <v>0</v>
      </c>
      <c r="Z64" s="71">
        <v>0</v>
      </c>
      <c r="AA64" s="71">
        <v>0</v>
      </c>
      <c r="AB64" s="71">
        <v>0</v>
      </c>
      <c r="AC64" s="71">
        <v>0</v>
      </c>
      <c r="AD64" s="71">
        <v>0</v>
      </c>
      <c r="AE64" s="72">
        <v>0</v>
      </c>
      <c r="AF64" s="73">
        <v>0</v>
      </c>
      <c r="AG64" s="73">
        <f t="shared" si="0"/>
        <v>0</v>
      </c>
    </row>
    <row r="65" spans="1:33" x14ac:dyDescent="0.25">
      <c r="A65" s="63" t="s">
        <v>59</v>
      </c>
      <c r="B65" s="71">
        <v>0</v>
      </c>
      <c r="C65" s="71">
        <v>0</v>
      </c>
      <c r="D65" s="71">
        <v>0</v>
      </c>
      <c r="E65" s="71">
        <v>0</v>
      </c>
      <c r="F65" s="71">
        <v>800</v>
      </c>
      <c r="G65" s="71">
        <v>0</v>
      </c>
      <c r="H65" s="71">
        <v>0</v>
      </c>
      <c r="I65" s="71">
        <v>0</v>
      </c>
      <c r="J65" s="71">
        <v>0</v>
      </c>
      <c r="K65" s="71">
        <v>4</v>
      </c>
      <c r="L65" s="71">
        <v>0</v>
      </c>
      <c r="M65" s="71">
        <v>0</v>
      </c>
      <c r="N65" s="71">
        <v>0</v>
      </c>
      <c r="O65" s="71">
        <v>0</v>
      </c>
      <c r="P65" s="71">
        <v>0</v>
      </c>
      <c r="Q65" s="71">
        <v>0</v>
      </c>
      <c r="R65" s="71">
        <v>0</v>
      </c>
      <c r="S65" s="71">
        <v>0</v>
      </c>
      <c r="T65" s="71">
        <v>0</v>
      </c>
      <c r="U65" s="71">
        <v>0</v>
      </c>
      <c r="V65" s="71">
        <v>0</v>
      </c>
      <c r="W65" s="71">
        <v>0</v>
      </c>
      <c r="X65" s="71">
        <v>0</v>
      </c>
      <c r="Y65" s="71">
        <v>0</v>
      </c>
      <c r="Z65" s="71">
        <v>0</v>
      </c>
      <c r="AA65" s="71">
        <v>0</v>
      </c>
      <c r="AB65" s="71">
        <v>0</v>
      </c>
      <c r="AC65" s="71">
        <v>0</v>
      </c>
      <c r="AD65" s="71">
        <v>0</v>
      </c>
      <c r="AE65" s="72">
        <v>0</v>
      </c>
      <c r="AF65" s="73">
        <v>0</v>
      </c>
      <c r="AG65" s="73">
        <f t="shared" si="0"/>
        <v>804</v>
      </c>
    </row>
    <row r="66" spans="1:33" x14ac:dyDescent="0.25">
      <c r="A66" s="63" t="s">
        <v>60</v>
      </c>
      <c r="B66" s="71">
        <v>0</v>
      </c>
      <c r="C66" s="71">
        <v>0</v>
      </c>
      <c r="D66" s="71">
        <v>0</v>
      </c>
      <c r="E66" s="71">
        <v>0</v>
      </c>
      <c r="F66" s="71">
        <v>0</v>
      </c>
      <c r="G66" s="71">
        <v>0</v>
      </c>
      <c r="H66" s="71">
        <v>0</v>
      </c>
      <c r="I66" s="71">
        <v>0</v>
      </c>
      <c r="J66" s="71">
        <v>0</v>
      </c>
      <c r="K66" s="71">
        <v>0</v>
      </c>
      <c r="L66" s="71">
        <v>0</v>
      </c>
      <c r="M66" s="71">
        <v>0</v>
      </c>
      <c r="N66" s="71">
        <v>0</v>
      </c>
      <c r="O66" s="71">
        <v>0</v>
      </c>
      <c r="P66" s="71">
        <v>0</v>
      </c>
      <c r="Q66" s="71">
        <v>0</v>
      </c>
      <c r="R66" s="71">
        <v>0</v>
      </c>
      <c r="S66" s="71">
        <v>0</v>
      </c>
      <c r="T66" s="71">
        <v>0</v>
      </c>
      <c r="U66" s="71">
        <v>0</v>
      </c>
      <c r="V66" s="71">
        <v>0</v>
      </c>
      <c r="W66" s="71">
        <v>0</v>
      </c>
      <c r="X66" s="71">
        <v>0</v>
      </c>
      <c r="Y66" s="71">
        <v>0</v>
      </c>
      <c r="Z66" s="71">
        <v>0</v>
      </c>
      <c r="AA66" s="71">
        <v>0</v>
      </c>
      <c r="AB66" s="71">
        <v>0</v>
      </c>
      <c r="AC66" s="71">
        <v>0</v>
      </c>
      <c r="AD66" s="71">
        <v>0</v>
      </c>
      <c r="AE66" s="72">
        <v>0</v>
      </c>
      <c r="AF66" s="73">
        <v>0</v>
      </c>
      <c r="AG66" s="73">
        <f t="shared" si="0"/>
        <v>0</v>
      </c>
    </row>
    <row r="67" spans="1:33" x14ac:dyDescent="0.25">
      <c r="A67" s="63" t="s">
        <v>61</v>
      </c>
      <c r="B67" s="71">
        <v>0</v>
      </c>
      <c r="C67" s="71">
        <v>0</v>
      </c>
      <c r="D67" s="71">
        <v>0</v>
      </c>
      <c r="E67" s="71">
        <v>0</v>
      </c>
      <c r="F67" s="71">
        <v>0</v>
      </c>
      <c r="G67" s="71">
        <v>0</v>
      </c>
      <c r="H67" s="71">
        <v>0</v>
      </c>
      <c r="I67" s="71">
        <v>0</v>
      </c>
      <c r="J67" s="71">
        <v>0</v>
      </c>
      <c r="K67" s="71">
        <v>0</v>
      </c>
      <c r="L67" s="71">
        <v>0</v>
      </c>
      <c r="M67" s="71">
        <v>0</v>
      </c>
      <c r="N67" s="71">
        <v>0</v>
      </c>
      <c r="O67" s="71">
        <v>0</v>
      </c>
      <c r="P67" s="71">
        <v>0</v>
      </c>
      <c r="Q67" s="71">
        <v>0</v>
      </c>
      <c r="R67" s="71">
        <v>0</v>
      </c>
      <c r="S67" s="71">
        <v>0</v>
      </c>
      <c r="T67" s="71">
        <v>0</v>
      </c>
      <c r="U67" s="71">
        <v>0</v>
      </c>
      <c r="V67" s="71">
        <v>0</v>
      </c>
      <c r="W67" s="71">
        <v>0</v>
      </c>
      <c r="X67" s="71">
        <v>0</v>
      </c>
      <c r="Y67" s="71">
        <v>0</v>
      </c>
      <c r="Z67" s="71">
        <v>0</v>
      </c>
      <c r="AA67" s="71">
        <v>0</v>
      </c>
      <c r="AB67" s="71">
        <v>0</v>
      </c>
      <c r="AC67" s="71">
        <v>0</v>
      </c>
      <c r="AD67" s="71">
        <v>0</v>
      </c>
      <c r="AE67" s="72">
        <v>0</v>
      </c>
      <c r="AF67" s="73">
        <v>0</v>
      </c>
      <c r="AG67" s="73">
        <f t="shared" si="0"/>
        <v>0</v>
      </c>
    </row>
    <row r="68" spans="1:33" x14ac:dyDescent="0.25">
      <c r="A68" s="63" t="s">
        <v>62</v>
      </c>
      <c r="B68" s="71">
        <v>0</v>
      </c>
      <c r="C68" s="71">
        <v>0</v>
      </c>
      <c r="D68" s="71">
        <v>0</v>
      </c>
      <c r="E68" s="71">
        <v>0</v>
      </c>
      <c r="F68" s="71">
        <v>0</v>
      </c>
      <c r="G68" s="71">
        <v>0</v>
      </c>
      <c r="H68" s="71">
        <v>0</v>
      </c>
      <c r="I68" s="71">
        <v>0</v>
      </c>
      <c r="J68" s="71">
        <v>0</v>
      </c>
      <c r="K68" s="71">
        <v>0</v>
      </c>
      <c r="L68" s="71">
        <v>0</v>
      </c>
      <c r="M68" s="71">
        <v>0</v>
      </c>
      <c r="N68" s="71">
        <v>0</v>
      </c>
      <c r="O68" s="71">
        <v>0</v>
      </c>
      <c r="P68" s="71">
        <v>0</v>
      </c>
      <c r="Q68" s="71">
        <v>0</v>
      </c>
      <c r="R68" s="71">
        <v>0</v>
      </c>
      <c r="S68" s="71">
        <v>0</v>
      </c>
      <c r="T68" s="71">
        <v>0</v>
      </c>
      <c r="U68" s="71">
        <v>0</v>
      </c>
      <c r="V68" s="71">
        <v>0</v>
      </c>
      <c r="W68" s="71">
        <v>0</v>
      </c>
      <c r="X68" s="71">
        <v>0</v>
      </c>
      <c r="Y68" s="71">
        <v>0</v>
      </c>
      <c r="Z68" s="71">
        <v>0</v>
      </c>
      <c r="AA68" s="71">
        <v>0</v>
      </c>
      <c r="AB68" s="71">
        <v>0</v>
      </c>
      <c r="AC68" s="71">
        <v>0</v>
      </c>
      <c r="AD68" s="71">
        <v>0</v>
      </c>
      <c r="AE68" s="72">
        <v>0</v>
      </c>
      <c r="AF68" s="73">
        <v>0</v>
      </c>
      <c r="AG68" s="73">
        <f t="shared" si="0"/>
        <v>0</v>
      </c>
    </row>
    <row r="69" spans="1:33" x14ac:dyDescent="0.25">
      <c r="A69" s="63" t="s">
        <v>63</v>
      </c>
      <c r="B69" s="71">
        <v>0</v>
      </c>
      <c r="C69" s="71">
        <v>0</v>
      </c>
      <c r="D69" s="71">
        <v>0</v>
      </c>
      <c r="E69" s="71">
        <v>0</v>
      </c>
      <c r="F69" s="71">
        <v>0</v>
      </c>
      <c r="G69" s="71">
        <v>0</v>
      </c>
      <c r="H69" s="71">
        <v>0</v>
      </c>
      <c r="I69" s="71">
        <v>0</v>
      </c>
      <c r="J69" s="71">
        <v>0</v>
      </c>
      <c r="K69" s="71">
        <v>0</v>
      </c>
      <c r="L69" s="71">
        <v>9000</v>
      </c>
      <c r="M69" s="71">
        <v>0</v>
      </c>
      <c r="N69" s="71">
        <v>0</v>
      </c>
      <c r="O69" s="71">
        <v>0</v>
      </c>
      <c r="P69" s="71">
        <v>0</v>
      </c>
      <c r="Q69" s="71">
        <v>0</v>
      </c>
      <c r="R69" s="71">
        <v>0</v>
      </c>
      <c r="S69" s="71">
        <v>0</v>
      </c>
      <c r="T69" s="71">
        <v>0</v>
      </c>
      <c r="U69" s="71">
        <v>0</v>
      </c>
      <c r="V69" s="71">
        <v>0</v>
      </c>
      <c r="W69" s="71">
        <v>0</v>
      </c>
      <c r="X69" s="71">
        <v>0</v>
      </c>
      <c r="Y69" s="71">
        <v>0</v>
      </c>
      <c r="Z69" s="71">
        <v>0</v>
      </c>
      <c r="AA69" s="71">
        <v>0</v>
      </c>
      <c r="AB69" s="71">
        <v>0</v>
      </c>
      <c r="AC69" s="71">
        <v>0</v>
      </c>
      <c r="AD69" s="71">
        <v>0</v>
      </c>
      <c r="AE69" s="72">
        <v>0</v>
      </c>
      <c r="AF69" s="73">
        <v>0</v>
      </c>
      <c r="AG69" s="73">
        <f t="shared" si="0"/>
        <v>9000</v>
      </c>
    </row>
    <row r="70" spans="1:33" x14ac:dyDescent="0.25">
      <c r="A70" s="63" t="s">
        <v>64</v>
      </c>
      <c r="B70" s="71">
        <v>0</v>
      </c>
      <c r="C70" s="71">
        <v>0</v>
      </c>
      <c r="D70" s="71">
        <v>0</v>
      </c>
      <c r="E70" s="71">
        <v>0</v>
      </c>
      <c r="F70" s="71">
        <v>0</v>
      </c>
      <c r="G70" s="71">
        <v>0</v>
      </c>
      <c r="H70" s="71">
        <v>0</v>
      </c>
      <c r="I70" s="71">
        <v>0</v>
      </c>
      <c r="J70" s="71">
        <v>0</v>
      </c>
      <c r="K70" s="71">
        <v>0</v>
      </c>
      <c r="L70" s="71">
        <v>0</v>
      </c>
      <c r="M70" s="71">
        <v>0</v>
      </c>
      <c r="N70" s="71">
        <v>0</v>
      </c>
      <c r="O70" s="71">
        <v>0</v>
      </c>
      <c r="P70" s="71">
        <v>0</v>
      </c>
      <c r="Q70" s="71">
        <v>0</v>
      </c>
      <c r="R70" s="71">
        <v>0</v>
      </c>
      <c r="S70" s="71">
        <v>0</v>
      </c>
      <c r="T70" s="71">
        <v>0</v>
      </c>
      <c r="U70" s="71">
        <v>0</v>
      </c>
      <c r="V70" s="71">
        <v>0</v>
      </c>
      <c r="W70" s="71">
        <v>0</v>
      </c>
      <c r="X70" s="71">
        <v>0</v>
      </c>
      <c r="Y70" s="71">
        <v>0</v>
      </c>
      <c r="Z70" s="71">
        <v>0</v>
      </c>
      <c r="AA70" s="71">
        <v>0</v>
      </c>
      <c r="AB70" s="71">
        <v>0</v>
      </c>
      <c r="AC70" s="71">
        <v>0</v>
      </c>
      <c r="AD70" s="71">
        <v>0</v>
      </c>
      <c r="AE70" s="72">
        <v>0</v>
      </c>
      <c r="AF70" s="73">
        <v>0</v>
      </c>
      <c r="AG70" s="73">
        <f t="shared" si="0"/>
        <v>0</v>
      </c>
    </row>
    <row r="71" spans="1:33" x14ac:dyDescent="0.25">
      <c r="A71" s="63" t="s">
        <v>65</v>
      </c>
      <c r="B71" s="71">
        <v>0</v>
      </c>
      <c r="C71" s="71">
        <v>0</v>
      </c>
      <c r="D71" s="71">
        <v>0</v>
      </c>
      <c r="E71" s="71">
        <v>0</v>
      </c>
      <c r="F71" s="71">
        <v>0</v>
      </c>
      <c r="G71" s="71">
        <v>0</v>
      </c>
      <c r="H71" s="71">
        <v>0</v>
      </c>
      <c r="I71" s="71">
        <v>0</v>
      </c>
      <c r="J71" s="71">
        <v>0</v>
      </c>
      <c r="K71" s="71">
        <v>0</v>
      </c>
      <c r="L71" s="71">
        <v>0</v>
      </c>
      <c r="M71" s="71">
        <v>0</v>
      </c>
      <c r="N71" s="71">
        <v>0</v>
      </c>
      <c r="O71" s="71">
        <v>0</v>
      </c>
      <c r="P71" s="71">
        <v>0</v>
      </c>
      <c r="Q71" s="71">
        <v>0</v>
      </c>
      <c r="R71" s="71">
        <v>0</v>
      </c>
      <c r="S71" s="71">
        <v>0</v>
      </c>
      <c r="T71" s="71">
        <v>0</v>
      </c>
      <c r="U71" s="71">
        <v>0</v>
      </c>
      <c r="V71" s="71">
        <v>0</v>
      </c>
      <c r="W71" s="71">
        <v>0</v>
      </c>
      <c r="X71" s="71">
        <v>0</v>
      </c>
      <c r="Y71" s="71">
        <v>0</v>
      </c>
      <c r="Z71" s="71">
        <v>0</v>
      </c>
      <c r="AA71" s="71">
        <v>0</v>
      </c>
      <c r="AB71" s="71">
        <v>0</v>
      </c>
      <c r="AC71" s="71">
        <v>0</v>
      </c>
      <c r="AD71" s="71">
        <v>0</v>
      </c>
      <c r="AE71" s="72">
        <v>0</v>
      </c>
      <c r="AF71" s="73">
        <v>0</v>
      </c>
      <c r="AG71" s="73">
        <f t="shared" ref="AG71:AG133" si="37">SUM(B71:AF71)</f>
        <v>0</v>
      </c>
    </row>
    <row r="72" spans="1:33" x14ac:dyDescent="0.25">
      <c r="A72" s="63" t="s">
        <v>66</v>
      </c>
      <c r="B72" s="71">
        <v>0</v>
      </c>
      <c r="C72" s="71">
        <v>0</v>
      </c>
      <c r="D72" s="71">
        <v>0</v>
      </c>
      <c r="E72" s="71">
        <v>0</v>
      </c>
      <c r="F72" s="71">
        <v>0</v>
      </c>
      <c r="G72" s="71">
        <v>0</v>
      </c>
      <c r="H72" s="71">
        <v>0</v>
      </c>
      <c r="I72" s="71">
        <v>0</v>
      </c>
      <c r="J72" s="71">
        <v>0</v>
      </c>
      <c r="K72" s="71">
        <v>0</v>
      </c>
      <c r="L72" s="71">
        <v>0</v>
      </c>
      <c r="M72" s="71">
        <v>0</v>
      </c>
      <c r="N72" s="71">
        <v>0</v>
      </c>
      <c r="O72" s="71">
        <v>0</v>
      </c>
      <c r="P72" s="71">
        <v>0</v>
      </c>
      <c r="Q72" s="71">
        <v>0</v>
      </c>
      <c r="R72" s="71">
        <v>0</v>
      </c>
      <c r="S72" s="71">
        <v>0</v>
      </c>
      <c r="T72" s="71">
        <v>0</v>
      </c>
      <c r="U72" s="71">
        <v>0</v>
      </c>
      <c r="V72" s="71">
        <v>0</v>
      </c>
      <c r="W72" s="71">
        <v>0</v>
      </c>
      <c r="X72" s="71">
        <v>0</v>
      </c>
      <c r="Y72" s="71">
        <v>0</v>
      </c>
      <c r="Z72" s="71">
        <v>0</v>
      </c>
      <c r="AA72" s="71">
        <v>0</v>
      </c>
      <c r="AB72" s="71">
        <v>0</v>
      </c>
      <c r="AC72" s="71">
        <v>0</v>
      </c>
      <c r="AD72" s="71">
        <v>0</v>
      </c>
      <c r="AE72" s="72">
        <v>0</v>
      </c>
      <c r="AF72" s="73">
        <v>0</v>
      </c>
      <c r="AG72" s="73">
        <f t="shared" si="37"/>
        <v>0</v>
      </c>
    </row>
    <row r="73" spans="1:33" x14ac:dyDescent="0.25">
      <c r="A73" s="63" t="s">
        <v>67</v>
      </c>
      <c r="B73" s="71">
        <v>0</v>
      </c>
      <c r="C73" s="71">
        <v>100</v>
      </c>
      <c r="D73" s="71">
        <v>0</v>
      </c>
      <c r="E73" s="71">
        <v>0</v>
      </c>
      <c r="F73" s="71">
        <v>0</v>
      </c>
      <c r="G73" s="71">
        <v>0</v>
      </c>
      <c r="H73" s="71">
        <v>0</v>
      </c>
      <c r="I73" s="71">
        <v>0</v>
      </c>
      <c r="J73" s="71">
        <v>0</v>
      </c>
      <c r="K73" s="71">
        <v>0</v>
      </c>
      <c r="L73" s="71">
        <v>0</v>
      </c>
      <c r="M73" s="71">
        <v>0</v>
      </c>
      <c r="N73" s="71">
        <v>0</v>
      </c>
      <c r="O73" s="71">
        <v>0</v>
      </c>
      <c r="P73" s="71">
        <v>0</v>
      </c>
      <c r="Q73" s="71">
        <v>0</v>
      </c>
      <c r="R73" s="71">
        <v>0</v>
      </c>
      <c r="S73" s="71">
        <v>0</v>
      </c>
      <c r="T73" s="71">
        <v>0</v>
      </c>
      <c r="U73" s="71">
        <v>0</v>
      </c>
      <c r="V73" s="71">
        <v>0</v>
      </c>
      <c r="W73" s="71">
        <v>0</v>
      </c>
      <c r="X73" s="71">
        <v>0</v>
      </c>
      <c r="Y73" s="71">
        <v>0</v>
      </c>
      <c r="Z73" s="71">
        <v>0</v>
      </c>
      <c r="AA73" s="71">
        <v>0</v>
      </c>
      <c r="AB73" s="71">
        <v>0</v>
      </c>
      <c r="AC73" s="71">
        <v>0</v>
      </c>
      <c r="AD73" s="71">
        <v>0</v>
      </c>
      <c r="AE73" s="72">
        <v>0</v>
      </c>
      <c r="AF73" s="73">
        <v>0</v>
      </c>
      <c r="AG73" s="73">
        <f t="shared" si="37"/>
        <v>100</v>
      </c>
    </row>
    <row r="74" spans="1:33" x14ac:dyDescent="0.25">
      <c r="A74" s="63" t="s">
        <v>68</v>
      </c>
      <c r="B74" s="71">
        <v>0</v>
      </c>
      <c r="C74" s="71">
        <v>0</v>
      </c>
      <c r="D74" s="71">
        <v>0</v>
      </c>
      <c r="E74" s="71">
        <v>0</v>
      </c>
      <c r="F74" s="71">
        <v>0</v>
      </c>
      <c r="G74" s="71">
        <v>0</v>
      </c>
      <c r="H74" s="71">
        <v>0</v>
      </c>
      <c r="I74" s="71">
        <v>0</v>
      </c>
      <c r="J74" s="71">
        <v>0</v>
      </c>
      <c r="K74" s="71">
        <v>0</v>
      </c>
      <c r="L74" s="71">
        <v>0</v>
      </c>
      <c r="M74" s="71">
        <v>0</v>
      </c>
      <c r="N74" s="71">
        <v>0</v>
      </c>
      <c r="O74" s="71">
        <v>0</v>
      </c>
      <c r="P74" s="71">
        <v>0</v>
      </c>
      <c r="Q74" s="71">
        <v>0</v>
      </c>
      <c r="R74" s="71">
        <v>0</v>
      </c>
      <c r="S74" s="71">
        <v>0</v>
      </c>
      <c r="T74" s="71">
        <v>0</v>
      </c>
      <c r="U74" s="71">
        <v>0</v>
      </c>
      <c r="V74" s="71">
        <v>0</v>
      </c>
      <c r="W74" s="71">
        <v>0</v>
      </c>
      <c r="X74" s="71">
        <v>0</v>
      </c>
      <c r="Y74" s="71">
        <v>0</v>
      </c>
      <c r="Z74" s="71">
        <v>0</v>
      </c>
      <c r="AA74" s="71">
        <v>0</v>
      </c>
      <c r="AB74" s="71">
        <v>0</v>
      </c>
      <c r="AC74" s="71">
        <v>0</v>
      </c>
      <c r="AD74" s="71">
        <v>0</v>
      </c>
      <c r="AE74" s="72">
        <v>0</v>
      </c>
      <c r="AF74" s="73">
        <v>0</v>
      </c>
      <c r="AG74" s="73">
        <f t="shared" si="37"/>
        <v>0</v>
      </c>
    </row>
    <row r="75" spans="1:33" x14ac:dyDescent="0.25">
      <c r="A75" s="63" t="s">
        <v>69</v>
      </c>
      <c r="B75" s="71">
        <v>0</v>
      </c>
      <c r="C75" s="71">
        <v>0</v>
      </c>
      <c r="D75" s="71">
        <v>0</v>
      </c>
      <c r="E75" s="71">
        <v>0</v>
      </c>
      <c r="F75" s="71">
        <v>0</v>
      </c>
      <c r="G75" s="71">
        <v>0</v>
      </c>
      <c r="H75" s="71">
        <v>0</v>
      </c>
      <c r="I75" s="71">
        <v>0</v>
      </c>
      <c r="J75" s="71">
        <v>0</v>
      </c>
      <c r="K75" s="71">
        <v>0</v>
      </c>
      <c r="L75" s="71">
        <v>0</v>
      </c>
      <c r="M75" s="71">
        <v>0</v>
      </c>
      <c r="N75" s="71">
        <v>0</v>
      </c>
      <c r="O75" s="71">
        <v>0</v>
      </c>
      <c r="P75" s="71">
        <v>0</v>
      </c>
      <c r="Q75" s="71">
        <v>0</v>
      </c>
      <c r="R75" s="71">
        <v>0</v>
      </c>
      <c r="S75" s="71">
        <v>0</v>
      </c>
      <c r="T75" s="71">
        <v>0</v>
      </c>
      <c r="U75" s="71">
        <v>0</v>
      </c>
      <c r="V75" s="71">
        <v>0</v>
      </c>
      <c r="W75" s="71">
        <v>0</v>
      </c>
      <c r="X75" s="71">
        <v>0</v>
      </c>
      <c r="Y75" s="71">
        <v>0</v>
      </c>
      <c r="Z75" s="71">
        <v>0</v>
      </c>
      <c r="AA75" s="71">
        <v>0</v>
      </c>
      <c r="AB75" s="71">
        <v>0</v>
      </c>
      <c r="AC75" s="71">
        <v>0</v>
      </c>
      <c r="AD75" s="71">
        <v>0</v>
      </c>
      <c r="AE75" s="72">
        <v>0</v>
      </c>
      <c r="AF75" s="73">
        <v>0</v>
      </c>
      <c r="AG75" s="73">
        <f t="shared" si="37"/>
        <v>0</v>
      </c>
    </row>
    <row r="76" spans="1:33" x14ac:dyDescent="0.25">
      <c r="A76" s="63" t="s">
        <v>70</v>
      </c>
      <c r="B76" s="71">
        <v>0</v>
      </c>
      <c r="C76" s="71">
        <v>0</v>
      </c>
      <c r="D76" s="71">
        <v>0</v>
      </c>
      <c r="E76" s="71">
        <v>0</v>
      </c>
      <c r="F76" s="71">
        <v>0</v>
      </c>
      <c r="G76" s="71">
        <v>0</v>
      </c>
      <c r="H76" s="71">
        <v>600</v>
      </c>
      <c r="I76" s="71">
        <v>0</v>
      </c>
      <c r="J76" s="71">
        <v>0</v>
      </c>
      <c r="K76" s="71">
        <v>0</v>
      </c>
      <c r="L76" s="71">
        <v>0</v>
      </c>
      <c r="M76" s="71">
        <v>0</v>
      </c>
      <c r="N76" s="71">
        <v>0</v>
      </c>
      <c r="O76" s="71">
        <v>0</v>
      </c>
      <c r="P76" s="71">
        <v>0</v>
      </c>
      <c r="Q76" s="71">
        <v>0</v>
      </c>
      <c r="R76" s="71">
        <v>0</v>
      </c>
      <c r="S76" s="71">
        <v>0</v>
      </c>
      <c r="T76" s="71">
        <v>0</v>
      </c>
      <c r="U76" s="71">
        <v>0</v>
      </c>
      <c r="V76" s="71">
        <v>0</v>
      </c>
      <c r="W76" s="71">
        <v>0</v>
      </c>
      <c r="X76" s="71">
        <v>0</v>
      </c>
      <c r="Y76" s="71">
        <v>0</v>
      </c>
      <c r="Z76" s="71">
        <v>0</v>
      </c>
      <c r="AA76" s="71">
        <v>0</v>
      </c>
      <c r="AB76" s="71">
        <v>0</v>
      </c>
      <c r="AC76" s="71">
        <v>0</v>
      </c>
      <c r="AD76" s="71">
        <v>0</v>
      </c>
      <c r="AE76" s="72">
        <v>0</v>
      </c>
      <c r="AF76" s="73">
        <v>0</v>
      </c>
      <c r="AG76" s="73">
        <f t="shared" si="37"/>
        <v>600</v>
      </c>
    </row>
    <row r="77" spans="1:33" x14ac:dyDescent="0.25">
      <c r="A77" s="63" t="s">
        <v>71</v>
      </c>
      <c r="B77" s="71">
        <v>0</v>
      </c>
      <c r="C77" s="71">
        <v>0</v>
      </c>
      <c r="D77" s="71">
        <v>0</v>
      </c>
      <c r="E77" s="71">
        <v>0</v>
      </c>
      <c r="F77" s="71">
        <v>0</v>
      </c>
      <c r="G77" s="71">
        <v>0</v>
      </c>
      <c r="H77" s="71">
        <v>0</v>
      </c>
      <c r="I77" s="71">
        <v>0</v>
      </c>
      <c r="J77" s="71">
        <v>30</v>
      </c>
      <c r="K77" s="71">
        <v>0</v>
      </c>
      <c r="L77" s="71">
        <v>0</v>
      </c>
      <c r="M77" s="71">
        <v>0</v>
      </c>
      <c r="N77" s="71">
        <v>0</v>
      </c>
      <c r="O77" s="71">
        <v>0</v>
      </c>
      <c r="P77" s="71">
        <v>0</v>
      </c>
      <c r="Q77" s="71">
        <v>0</v>
      </c>
      <c r="R77" s="71">
        <v>0</v>
      </c>
      <c r="S77" s="71">
        <v>0</v>
      </c>
      <c r="T77" s="71">
        <v>0</v>
      </c>
      <c r="U77" s="71">
        <v>0</v>
      </c>
      <c r="V77" s="71">
        <v>0</v>
      </c>
      <c r="W77" s="71">
        <v>0</v>
      </c>
      <c r="X77" s="71">
        <v>0</v>
      </c>
      <c r="Y77" s="71">
        <v>0</v>
      </c>
      <c r="Z77" s="71">
        <v>0</v>
      </c>
      <c r="AA77" s="71">
        <v>0</v>
      </c>
      <c r="AB77" s="71">
        <v>0</v>
      </c>
      <c r="AC77" s="71">
        <v>0</v>
      </c>
      <c r="AD77" s="71">
        <v>0</v>
      </c>
      <c r="AE77" s="72">
        <v>0</v>
      </c>
      <c r="AF77" s="73">
        <v>0</v>
      </c>
      <c r="AG77" s="73">
        <f t="shared" si="37"/>
        <v>30</v>
      </c>
    </row>
    <row r="78" spans="1:33" x14ac:dyDescent="0.25">
      <c r="A78" s="63" t="s">
        <v>72</v>
      </c>
      <c r="B78" s="71">
        <v>80</v>
      </c>
      <c r="C78" s="71">
        <v>0</v>
      </c>
      <c r="D78" s="71">
        <v>0</v>
      </c>
      <c r="E78" s="71">
        <v>0</v>
      </c>
      <c r="F78" s="71">
        <v>0</v>
      </c>
      <c r="G78" s="71">
        <v>0</v>
      </c>
      <c r="H78" s="71">
        <v>0</v>
      </c>
      <c r="I78" s="71">
        <v>0</v>
      </c>
      <c r="J78" s="71">
        <v>0</v>
      </c>
      <c r="K78" s="71">
        <v>0</v>
      </c>
      <c r="L78" s="71">
        <v>0</v>
      </c>
      <c r="M78" s="71">
        <v>0</v>
      </c>
      <c r="N78" s="71">
        <v>0</v>
      </c>
      <c r="O78" s="71">
        <v>0</v>
      </c>
      <c r="P78" s="71">
        <v>0</v>
      </c>
      <c r="Q78" s="71">
        <v>0</v>
      </c>
      <c r="R78" s="71">
        <v>0</v>
      </c>
      <c r="S78" s="71">
        <v>0</v>
      </c>
      <c r="T78" s="71">
        <v>0</v>
      </c>
      <c r="U78" s="71">
        <v>0</v>
      </c>
      <c r="V78" s="71">
        <v>0</v>
      </c>
      <c r="W78" s="71">
        <v>0</v>
      </c>
      <c r="X78" s="71">
        <v>0</v>
      </c>
      <c r="Y78" s="71">
        <v>0</v>
      </c>
      <c r="Z78" s="71">
        <v>0</v>
      </c>
      <c r="AA78" s="71">
        <v>0</v>
      </c>
      <c r="AB78" s="71">
        <v>0</v>
      </c>
      <c r="AC78" s="71">
        <v>0</v>
      </c>
      <c r="AD78" s="71">
        <v>0</v>
      </c>
      <c r="AE78" s="72">
        <v>0</v>
      </c>
      <c r="AF78" s="73">
        <v>0</v>
      </c>
      <c r="AG78" s="73">
        <f t="shared" si="37"/>
        <v>80</v>
      </c>
    </row>
    <row r="79" spans="1:33" x14ac:dyDescent="0.25">
      <c r="A79" s="63" t="s">
        <v>73</v>
      </c>
      <c r="B79" s="71">
        <v>0</v>
      </c>
      <c r="C79" s="71">
        <v>0</v>
      </c>
      <c r="D79" s="71">
        <v>0</v>
      </c>
      <c r="E79" s="71">
        <v>0</v>
      </c>
      <c r="F79" s="71">
        <v>0</v>
      </c>
      <c r="G79" s="71">
        <v>0</v>
      </c>
      <c r="H79" s="71">
        <v>0</v>
      </c>
      <c r="I79" s="71">
        <v>0</v>
      </c>
      <c r="J79" s="71">
        <v>0</v>
      </c>
      <c r="K79" s="71">
        <v>0</v>
      </c>
      <c r="L79" s="71">
        <v>0</v>
      </c>
      <c r="M79" s="71">
        <v>0</v>
      </c>
      <c r="N79" s="71">
        <v>0</v>
      </c>
      <c r="O79" s="71">
        <v>0</v>
      </c>
      <c r="P79" s="71">
        <v>0</v>
      </c>
      <c r="Q79" s="71">
        <v>0</v>
      </c>
      <c r="R79" s="71">
        <v>0</v>
      </c>
      <c r="S79" s="71">
        <v>0</v>
      </c>
      <c r="T79" s="71">
        <v>0</v>
      </c>
      <c r="U79" s="71">
        <v>0</v>
      </c>
      <c r="V79" s="71">
        <v>0</v>
      </c>
      <c r="W79" s="71">
        <v>0</v>
      </c>
      <c r="X79" s="71">
        <v>0</v>
      </c>
      <c r="Y79" s="71">
        <v>0</v>
      </c>
      <c r="Z79" s="71">
        <v>0</v>
      </c>
      <c r="AA79" s="71">
        <v>0</v>
      </c>
      <c r="AB79" s="71">
        <v>0</v>
      </c>
      <c r="AC79" s="71">
        <v>0</v>
      </c>
      <c r="AD79" s="71">
        <v>0</v>
      </c>
      <c r="AE79" s="72">
        <v>0</v>
      </c>
      <c r="AF79" s="73">
        <v>0</v>
      </c>
      <c r="AG79" s="73">
        <f t="shared" si="37"/>
        <v>0</v>
      </c>
    </row>
    <row r="80" spans="1:33" x14ac:dyDescent="0.25">
      <c r="A80" s="63" t="s">
        <v>74</v>
      </c>
      <c r="B80" s="71">
        <v>0</v>
      </c>
      <c r="C80" s="71">
        <v>0</v>
      </c>
      <c r="D80" s="71">
        <v>0</v>
      </c>
      <c r="E80" s="71">
        <v>0</v>
      </c>
      <c r="F80" s="71">
        <v>0</v>
      </c>
      <c r="G80" s="71">
        <v>0</v>
      </c>
      <c r="H80" s="71">
        <v>0</v>
      </c>
      <c r="I80" s="71">
        <v>0</v>
      </c>
      <c r="J80" s="71">
        <v>0</v>
      </c>
      <c r="K80" s="71">
        <v>0</v>
      </c>
      <c r="L80" s="71">
        <v>60</v>
      </c>
      <c r="M80" s="71">
        <v>0</v>
      </c>
      <c r="N80" s="71">
        <v>0</v>
      </c>
      <c r="O80" s="71">
        <v>0</v>
      </c>
      <c r="P80" s="71">
        <v>0</v>
      </c>
      <c r="Q80" s="71">
        <v>0</v>
      </c>
      <c r="R80" s="71">
        <v>0</v>
      </c>
      <c r="S80" s="71">
        <v>0</v>
      </c>
      <c r="T80" s="71">
        <v>0</v>
      </c>
      <c r="U80" s="71">
        <v>0</v>
      </c>
      <c r="V80" s="71">
        <v>0</v>
      </c>
      <c r="W80" s="71">
        <v>0</v>
      </c>
      <c r="X80" s="71">
        <v>0</v>
      </c>
      <c r="Y80" s="71">
        <v>0</v>
      </c>
      <c r="Z80" s="71">
        <v>0</v>
      </c>
      <c r="AA80" s="71">
        <v>0</v>
      </c>
      <c r="AB80" s="71">
        <v>0</v>
      </c>
      <c r="AC80" s="71">
        <v>0</v>
      </c>
      <c r="AD80" s="71">
        <v>0</v>
      </c>
      <c r="AE80" s="72">
        <v>0</v>
      </c>
      <c r="AF80" s="73">
        <v>0</v>
      </c>
      <c r="AG80" s="73">
        <f t="shared" si="37"/>
        <v>60</v>
      </c>
    </row>
    <row r="81" spans="1:33" x14ac:dyDescent="0.25">
      <c r="A81" s="63" t="s">
        <v>75</v>
      </c>
      <c r="B81" s="71">
        <v>0</v>
      </c>
      <c r="C81" s="71">
        <v>0</v>
      </c>
      <c r="D81" s="71">
        <v>0</v>
      </c>
      <c r="E81" s="71">
        <v>0</v>
      </c>
      <c r="F81" s="71">
        <v>0</v>
      </c>
      <c r="G81" s="71">
        <v>0</v>
      </c>
      <c r="H81" s="71">
        <v>0</v>
      </c>
      <c r="I81" s="71">
        <v>0</v>
      </c>
      <c r="J81" s="71">
        <v>0</v>
      </c>
      <c r="K81" s="71">
        <v>0</v>
      </c>
      <c r="L81" s="71">
        <v>0</v>
      </c>
      <c r="M81" s="71">
        <v>0</v>
      </c>
      <c r="N81" s="71">
        <v>0</v>
      </c>
      <c r="O81" s="71">
        <v>0</v>
      </c>
      <c r="P81" s="71">
        <v>0</v>
      </c>
      <c r="Q81" s="71">
        <v>0</v>
      </c>
      <c r="R81" s="71">
        <v>0</v>
      </c>
      <c r="S81" s="71">
        <v>0</v>
      </c>
      <c r="T81" s="71">
        <v>0</v>
      </c>
      <c r="U81" s="71">
        <v>0</v>
      </c>
      <c r="V81" s="71">
        <v>0</v>
      </c>
      <c r="W81" s="71">
        <v>0</v>
      </c>
      <c r="X81" s="71">
        <v>0</v>
      </c>
      <c r="Y81" s="71">
        <v>0</v>
      </c>
      <c r="Z81" s="71">
        <v>0</v>
      </c>
      <c r="AA81" s="71">
        <v>0</v>
      </c>
      <c r="AB81" s="71">
        <v>0</v>
      </c>
      <c r="AC81" s="71">
        <v>0</v>
      </c>
      <c r="AD81" s="71">
        <v>0</v>
      </c>
      <c r="AE81" s="72">
        <v>0</v>
      </c>
      <c r="AF81" s="73">
        <v>0</v>
      </c>
      <c r="AG81" s="73">
        <f t="shared" si="37"/>
        <v>0</v>
      </c>
    </row>
    <row r="82" spans="1:33" x14ac:dyDescent="0.25">
      <c r="B82" s="71">
        <v>0</v>
      </c>
      <c r="C82" s="71">
        <v>0</v>
      </c>
      <c r="D82" s="71">
        <v>0</v>
      </c>
      <c r="E82" s="71">
        <v>0</v>
      </c>
      <c r="F82" s="71">
        <v>0</v>
      </c>
      <c r="G82" s="71">
        <v>0</v>
      </c>
      <c r="H82" s="71">
        <v>0</v>
      </c>
      <c r="I82" s="71">
        <v>0</v>
      </c>
      <c r="J82" s="71">
        <v>0</v>
      </c>
      <c r="K82" s="71">
        <v>0</v>
      </c>
      <c r="L82" s="71">
        <v>0</v>
      </c>
      <c r="M82" s="71">
        <v>0</v>
      </c>
      <c r="N82" s="71">
        <v>0</v>
      </c>
      <c r="O82" s="71">
        <v>0</v>
      </c>
      <c r="P82" s="71">
        <v>0</v>
      </c>
      <c r="Q82" s="71">
        <v>0</v>
      </c>
      <c r="R82" s="71">
        <v>0</v>
      </c>
      <c r="S82" s="71">
        <v>0</v>
      </c>
      <c r="T82" s="71">
        <v>0</v>
      </c>
      <c r="U82" s="71">
        <v>0</v>
      </c>
      <c r="V82" s="71">
        <v>0</v>
      </c>
      <c r="W82" s="71">
        <v>0</v>
      </c>
      <c r="X82" s="71">
        <v>0</v>
      </c>
      <c r="Y82" s="71">
        <v>0</v>
      </c>
      <c r="Z82" s="71">
        <v>0</v>
      </c>
      <c r="AA82" s="71">
        <v>0</v>
      </c>
      <c r="AB82" s="71">
        <v>0</v>
      </c>
      <c r="AC82" s="71">
        <v>0</v>
      </c>
      <c r="AD82" s="71">
        <v>0</v>
      </c>
      <c r="AE82" s="72">
        <v>0</v>
      </c>
      <c r="AF82" s="73">
        <v>0</v>
      </c>
      <c r="AG82" s="73">
        <f t="shared" si="37"/>
        <v>0</v>
      </c>
    </row>
    <row r="83" spans="1:33" x14ac:dyDescent="0.25">
      <c r="B83" s="71">
        <v>0</v>
      </c>
      <c r="C83" s="71">
        <v>0</v>
      </c>
      <c r="D83" s="71">
        <v>0</v>
      </c>
      <c r="E83" s="71">
        <v>0</v>
      </c>
      <c r="F83" s="71">
        <v>0</v>
      </c>
      <c r="G83" s="71">
        <v>0</v>
      </c>
      <c r="H83" s="71">
        <v>0</v>
      </c>
      <c r="I83" s="71">
        <v>0</v>
      </c>
      <c r="J83" s="71">
        <v>0</v>
      </c>
      <c r="K83" s="71">
        <v>0</v>
      </c>
      <c r="L83" s="71">
        <v>0</v>
      </c>
      <c r="M83" s="71">
        <v>0</v>
      </c>
      <c r="N83" s="71">
        <v>0</v>
      </c>
      <c r="O83" s="71">
        <v>0</v>
      </c>
      <c r="P83" s="71">
        <v>0</v>
      </c>
      <c r="Q83" s="71">
        <v>0</v>
      </c>
      <c r="R83" s="71">
        <v>0</v>
      </c>
      <c r="S83" s="71">
        <v>0</v>
      </c>
      <c r="T83" s="71">
        <v>0</v>
      </c>
      <c r="U83" s="71">
        <v>0</v>
      </c>
      <c r="V83" s="71">
        <v>0</v>
      </c>
      <c r="W83" s="71">
        <v>0</v>
      </c>
      <c r="X83" s="71">
        <v>0</v>
      </c>
      <c r="Y83" s="71">
        <v>0</v>
      </c>
      <c r="Z83" s="71">
        <v>0</v>
      </c>
      <c r="AA83" s="71">
        <v>0</v>
      </c>
      <c r="AB83" s="71">
        <v>0</v>
      </c>
      <c r="AC83" s="71">
        <v>0</v>
      </c>
      <c r="AD83" s="71">
        <v>0</v>
      </c>
      <c r="AE83" s="72">
        <v>0</v>
      </c>
      <c r="AF83" s="73">
        <v>0</v>
      </c>
      <c r="AG83" s="73">
        <f t="shared" si="37"/>
        <v>0</v>
      </c>
    </row>
    <row r="84" spans="1:33" ht="13.8" thickBot="1" x14ac:dyDescent="0.3">
      <c r="B84" s="74">
        <v>0</v>
      </c>
      <c r="C84" s="74">
        <v>0</v>
      </c>
      <c r="D84" s="74">
        <v>0</v>
      </c>
      <c r="E84" s="74">
        <v>0</v>
      </c>
      <c r="F84" s="74">
        <v>0</v>
      </c>
      <c r="G84" s="74">
        <v>0</v>
      </c>
      <c r="H84" s="74">
        <v>0</v>
      </c>
      <c r="I84" s="74">
        <v>0</v>
      </c>
      <c r="J84" s="74">
        <v>0</v>
      </c>
      <c r="K84" s="74">
        <v>0</v>
      </c>
      <c r="L84" s="74">
        <v>0</v>
      </c>
      <c r="M84" s="74">
        <v>0</v>
      </c>
      <c r="N84" s="74">
        <v>0</v>
      </c>
      <c r="O84" s="74">
        <v>0</v>
      </c>
      <c r="P84" s="74">
        <v>0</v>
      </c>
      <c r="Q84" s="74">
        <v>0</v>
      </c>
      <c r="R84" s="74">
        <v>0</v>
      </c>
      <c r="S84" s="74">
        <v>0</v>
      </c>
      <c r="T84" s="74">
        <v>0</v>
      </c>
      <c r="U84" s="74">
        <v>0</v>
      </c>
      <c r="V84" s="74">
        <v>0</v>
      </c>
      <c r="W84" s="74">
        <v>0</v>
      </c>
      <c r="X84" s="74">
        <v>0</v>
      </c>
      <c r="Y84" s="74">
        <v>0</v>
      </c>
      <c r="Z84" s="74">
        <v>0</v>
      </c>
      <c r="AA84" s="74">
        <v>0</v>
      </c>
      <c r="AB84" s="74">
        <v>0</v>
      </c>
      <c r="AC84" s="74">
        <v>0</v>
      </c>
      <c r="AD84" s="74">
        <v>0</v>
      </c>
      <c r="AE84" s="75">
        <v>0</v>
      </c>
      <c r="AF84" s="76">
        <v>0</v>
      </c>
      <c r="AG84" s="76">
        <f t="shared" si="37"/>
        <v>0</v>
      </c>
    </row>
    <row r="85" spans="1:33" ht="13.8" thickBot="1" x14ac:dyDescent="0.3">
      <c r="A85" s="87" t="s">
        <v>76</v>
      </c>
      <c r="B85" s="88">
        <f>SUM(B56:B84)</f>
        <v>170</v>
      </c>
      <c r="C85" s="88">
        <f t="shared" ref="C85:AF85" si="38">SUM(C56:C84)</f>
        <v>190</v>
      </c>
      <c r="D85" s="88">
        <f t="shared" si="38"/>
        <v>0</v>
      </c>
      <c r="E85" s="88">
        <f t="shared" si="38"/>
        <v>500</v>
      </c>
      <c r="F85" s="88">
        <f t="shared" si="38"/>
        <v>800</v>
      </c>
      <c r="G85" s="88">
        <f t="shared" si="38"/>
        <v>0</v>
      </c>
      <c r="H85" s="88">
        <f t="shared" si="38"/>
        <v>600</v>
      </c>
      <c r="I85" s="88">
        <f t="shared" si="38"/>
        <v>0</v>
      </c>
      <c r="J85" s="88">
        <f t="shared" si="38"/>
        <v>50</v>
      </c>
      <c r="K85" s="88">
        <f t="shared" si="38"/>
        <v>4</v>
      </c>
      <c r="L85" s="88">
        <f t="shared" si="38"/>
        <v>9060</v>
      </c>
      <c r="M85" s="88">
        <f t="shared" si="38"/>
        <v>0</v>
      </c>
      <c r="N85" s="88">
        <f t="shared" si="38"/>
        <v>0</v>
      </c>
      <c r="O85" s="88">
        <f t="shared" si="38"/>
        <v>0</v>
      </c>
      <c r="P85" s="88">
        <f t="shared" si="38"/>
        <v>0</v>
      </c>
      <c r="Q85" s="88">
        <f t="shared" si="38"/>
        <v>0</v>
      </c>
      <c r="R85" s="88">
        <f t="shared" si="38"/>
        <v>0</v>
      </c>
      <c r="S85" s="88">
        <f t="shared" si="38"/>
        <v>0</v>
      </c>
      <c r="T85" s="88">
        <f t="shared" si="38"/>
        <v>0</v>
      </c>
      <c r="U85" s="88">
        <f t="shared" si="38"/>
        <v>0</v>
      </c>
      <c r="V85" s="88">
        <f t="shared" si="38"/>
        <v>0</v>
      </c>
      <c r="W85" s="88">
        <f t="shared" si="38"/>
        <v>0</v>
      </c>
      <c r="X85" s="88">
        <f t="shared" si="38"/>
        <v>0</v>
      </c>
      <c r="Y85" s="88">
        <f t="shared" si="38"/>
        <v>0</v>
      </c>
      <c r="Z85" s="88">
        <f t="shared" si="38"/>
        <v>0</v>
      </c>
      <c r="AA85" s="88">
        <f t="shared" si="38"/>
        <v>0</v>
      </c>
      <c r="AB85" s="88">
        <f t="shared" si="38"/>
        <v>0</v>
      </c>
      <c r="AC85" s="88">
        <f t="shared" si="38"/>
        <v>0</v>
      </c>
      <c r="AD85" s="88">
        <f t="shared" si="38"/>
        <v>0</v>
      </c>
      <c r="AE85" s="89">
        <f t="shared" si="38"/>
        <v>0</v>
      </c>
      <c r="AF85" s="90">
        <f t="shared" si="38"/>
        <v>0</v>
      </c>
      <c r="AG85" s="90">
        <f t="shared" si="37"/>
        <v>11374</v>
      </c>
    </row>
    <row r="86" spans="1:33" x14ac:dyDescent="0.25">
      <c r="A86" s="91" t="s">
        <v>77</v>
      </c>
      <c r="B86" s="101">
        <f>AF45</f>
        <v>412107</v>
      </c>
      <c r="C86" s="92">
        <f>B89</f>
        <v>412937</v>
      </c>
      <c r="D86" s="92">
        <f t="shared" ref="D86" si="39">C89</f>
        <v>502717</v>
      </c>
      <c r="E86" s="92">
        <f t="shared" ref="E86" si="40">D89</f>
        <v>509142</v>
      </c>
      <c r="F86" s="92">
        <f t="shared" ref="F86" si="41">E89</f>
        <v>508842</v>
      </c>
      <c r="G86" s="92">
        <f t="shared" ref="G86" si="42">F89</f>
        <v>509022</v>
      </c>
      <c r="H86" s="92">
        <f t="shared" ref="H86" si="43">G89</f>
        <v>524622</v>
      </c>
      <c r="I86" s="92">
        <f t="shared" ref="I86" si="44">H89</f>
        <v>527602</v>
      </c>
      <c r="J86" s="92">
        <f t="shared" ref="J86" si="45">I89</f>
        <v>547602</v>
      </c>
      <c r="K86" s="92">
        <f t="shared" ref="K86" si="46">J89</f>
        <v>548212</v>
      </c>
      <c r="L86" s="92">
        <f t="shared" ref="L86" si="47">K89</f>
        <v>561388</v>
      </c>
      <c r="M86" s="93">
        <f t="shared" ref="M86" si="48">L89</f>
        <v>553418</v>
      </c>
      <c r="N86" s="92">
        <f t="shared" ref="N86" si="49">M89</f>
        <v>560518</v>
      </c>
      <c r="O86" s="92">
        <f t="shared" ref="O86" si="50">N89</f>
        <v>568758</v>
      </c>
      <c r="P86" s="93">
        <f t="shared" ref="P86" si="51">O89</f>
        <v>578638</v>
      </c>
      <c r="Q86" s="92">
        <f t="shared" ref="Q86" si="52">P89</f>
        <v>589158</v>
      </c>
      <c r="R86" s="92">
        <f t="shared" ref="R86" si="53">Q89</f>
        <v>600818</v>
      </c>
      <c r="S86" s="93">
        <f t="shared" ref="S86" si="54">R89</f>
        <v>613609</v>
      </c>
      <c r="T86" s="92">
        <f t="shared" ref="T86" si="55">S89</f>
        <v>627549</v>
      </c>
      <c r="U86" s="92">
        <f t="shared" ref="U86" si="56">T89</f>
        <v>642629</v>
      </c>
      <c r="V86" s="93">
        <f t="shared" ref="V86" si="57">U89</f>
        <v>658849</v>
      </c>
      <c r="W86" s="92">
        <f t="shared" ref="W86" si="58">V89</f>
        <v>676209</v>
      </c>
      <c r="X86" s="92">
        <f>AF45</f>
        <v>412107</v>
      </c>
      <c r="Y86" s="93">
        <f t="shared" ref="Y86" si="59">X89</f>
        <v>431747</v>
      </c>
      <c r="Z86" s="92">
        <f t="shared" ref="Z86" si="60">Y89</f>
        <v>452527</v>
      </c>
      <c r="AA86" s="92">
        <f t="shared" ref="AA86" si="61">Z89</f>
        <v>474447</v>
      </c>
      <c r="AB86" s="93">
        <f t="shared" ref="AB86" si="62">AA89</f>
        <v>497507</v>
      </c>
      <c r="AC86" s="92">
        <f t="shared" ref="AC86" si="63">AB89</f>
        <v>521707</v>
      </c>
      <c r="AD86" s="92">
        <f t="shared" ref="AD86" si="64">AC89</f>
        <v>547047</v>
      </c>
      <c r="AE86" s="93">
        <f t="shared" ref="AE86" si="65">AD89</f>
        <v>573527</v>
      </c>
      <c r="AF86" s="94">
        <f t="shared" ref="AF86" si="66">AE89</f>
        <v>601147</v>
      </c>
      <c r="AG86" s="94">
        <f t="shared" si="37"/>
        <v>16746109</v>
      </c>
    </row>
    <row r="87" spans="1:33" x14ac:dyDescent="0.25">
      <c r="A87" s="59" t="s">
        <v>82</v>
      </c>
      <c r="B87" s="95">
        <f>B86+B55</f>
        <v>413107</v>
      </c>
      <c r="C87" s="95">
        <f t="shared" ref="C87:AF87" si="67">C86+C55</f>
        <v>502907</v>
      </c>
      <c r="D87" s="95">
        <f t="shared" si="67"/>
        <v>509142</v>
      </c>
      <c r="E87" s="95">
        <f t="shared" si="67"/>
        <v>509342</v>
      </c>
      <c r="F87" s="95">
        <f t="shared" si="67"/>
        <v>509822</v>
      </c>
      <c r="G87" s="95">
        <f t="shared" si="67"/>
        <v>524622</v>
      </c>
      <c r="H87" s="95">
        <f t="shared" si="67"/>
        <v>528202</v>
      </c>
      <c r="I87" s="95">
        <f t="shared" si="67"/>
        <v>547602</v>
      </c>
      <c r="J87" s="95">
        <f t="shared" si="67"/>
        <v>548262</v>
      </c>
      <c r="K87" s="95">
        <f t="shared" si="67"/>
        <v>561392</v>
      </c>
      <c r="L87" s="95">
        <f t="shared" si="67"/>
        <v>562478</v>
      </c>
      <c r="M87" s="96">
        <f t="shared" si="67"/>
        <v>560518</v>
      </c>
      <c r="N87" s="95">
        <f t="shared" si="67"/>
        <v>568758</v>
      </c>
      <c r="O87" s="95">
        <f t="shared" si="67"/>
        <v>578638</v>
      </c>
      <c r="P87" s="96">
        <f t="shared" si="67"/>
        <v>589158</v>
      </c>
      <c r="Q87" s="95">
        <f t="shared" si="67"/>
        <v>600818</v>
      </c>
      <c r="R87" s="95">
        <f t="shared" si="67"/>
        <v>613609</v>
      </c>
      <c r="S87" s="96">
        <f t="shared" si="67"/>
        <v>627549</v>
      </c>
      <c r="T87" s="95">
        <f t="shared" si="67"/>
        <v>642629</v>
      </c>
      <c r="U87" s="95">
        <f t="shared" si="67"/>
        <v>658849</v>
      </c>
      <c r="V87" s="96">
        <f t="shared" si="67"/>
        <v>676209</v>
      </c>
      <c r="W87" s="95">
        <f t="shared" si="67"/>
        <v>694709</v>
      </c>
      <c r="X87" s="95">
        <f t="shared" si="67"/>
        <v>431747</v>
      </c>
      <c r="Y87" s="96">
        <f t="shared" si="67"/>
        <v>452527</v>
      </c>
      <c r="Z87" s="95">
        <f t="shared" si="67"/>
        <v>474447</v>
      </c>
      <c r="AA87" s="95">
        <f t="shared" si="67"/>
        <v>497507</v>
      </c>
      <c r="AB87" s="96">
        <f t="shared" si="67"/>
        <v>521707</v>
      </c>
      <c r="AC87" s="95">
        <f t="shared" si="67"/>
        <v>547047</v>
      </c>
      <c r="AD87" s="95">
        <f t="shared" si="67"/>
        <v>573527</v>
      </c>
      <c r="AE87" s="96">
        <f t="shared" si="67"/>
        <v>601147</v>
      </c>
      <c r="AF87" s="97">
        <f t="shared" si="67"/>
        <v>629907</v>
      </c>
      <c r="AG87" s="97">
        <f t="shared" si="37"/>
        <v>17257885</v>
      </c>
    </row>
    <row r="88" spans="1:33" x14ac:dyDescent="0.25">
      <c r="A88" s="59" t="s">
        <v>79</v>
      </c>
      <c r="B88" s="95">
        <f t="shared" ref="B88:AF88" si="68">SUM(B56:B84)</f>
        <v>170</v>
      </c>
      <c r="C88" s="95">
        <f t="shared" si="68"/>
        <v>190</v>
      </c>
      <c r="D88" s="95">
        <f t="shared" si="68"/>
        <v>0</v>
      </c>
      <c r="E88" s="95">
        <f t="shared" si="68"/>
        <v>500</v>
      </c>
      <c r="F88" s="95">
        <f t="shared" si="68"/>
        <v>800</v>
      </c>
      <c r="G88" s="95">
        <f t="shared" si="68"/>
        <v>0</v>
      </c>
      <c r="H88" s="95">
        <f t="shared" si="68"/>
        <v>600</v>
      </c>
      <c r="I88" s="95">
        <f t="shared" si="68"/>
        <v>0</v>
      </c>
      <c r="J88" s="95">
        <f t="shared" si="68"/>
        <v>50</v>
      </c>
      <c r="K88" s="95">
        <f t="shared" si="68"/>
        <v>4</v>
      </c>
      <c r="L88" s="95">
        <f t="shared" si="68"/>
        <v>9060</v>
      </c>
      <c r="M88" s="96">
        <f t="shared" si="68"/>
        <v>0</v>
      </c>
      <c r="N88" s="95">
        <f t="shared" si="68"/>
        <v>0</v>
      </c>
      <c r="O88" s="95">
        <f t="shared" si="68"/>
        <v>0</v>
      </c>
      <c r="P88" s="96">
        <f t="shared" si="68"/>
        <v>0</v>
      </c>
      <c r="Q88" s="95">
        <f t="shared" si="68"/>
        <v>0</v>
      </c>
      <c r="R88" s="95">
        <f t="shared" si="68"/>
        <v>0</v>
      </c>
      <c r="S88" s="96">
        <f t="shared" si="68"/>
        <v>0</v>
      </c>
      <c r="T88" s="95">
        <f t="shared" si="68"/>
        <v>0</v>
      </c>
      <c r="U88" s="95">
        <f t="shared" si="68"/>
        <v>0</v>
      </c>
      <c r="V88" s="96">
        <f t="shared" si="68"/>
        <v>0</v>
      </c>
      <c r="W88" s="95">
        <f t="shared" si="68"/>
        <v>0</v>
      </c>
      <c r="X88" s="95">
        <f t="shared" si="68"/>
        <v>0</v>
      </c>
      <c r="Y88" s="96">
        <f t="shared" si="68"/>
        <v>0</v>
      </c>
      <c r="Z88" s="95">
        <f t="shared" si="68"/>
        <v>0</v>
      </c>
      <c r="AA88" s="95">
        <f t="shared" si="68"/>
        <v>0</v>
      </c>
      <c r="AB88" s="96">
        <f t="shared" si="68"/>
        <v>0</v>
      </c>
      <c r="AC88" s="95">
        <f t="shared" si="68"/>
        <v>0</v>
      </c>
      <c r="AD88" s="95">
        <f t="shared" si="68"/>
        <v>0</v>
      </c>
      <c r="AE88" s="96">
        <f t="shared" si="68"/>
        <v>0</v>
      </c>
      <c r="AF88" s="97">
        <f t="shared" si="68"/>
        <v>0</v>
      </c>
      <c r="AG88" s="97">
        <f t="shared" si="37"/>
        <v>11374</v>
      </c>
    </row>
    <row r="89" spans="1:33" ht="13.8" thickBot="1" x14ac:dyDescent="0.3">
      <c r="A89" s="58" t="s">
        <v>83</v>
      </c>
      <c r="B89" s="98">
        <f t="shared" ref="B89:AF89" si="69">B87-B88</f>
        <v>412937</v>
      </c>
      <c r="C89" s="98">
        <f t="shared" si="69"/>
        <v>502717</v>
      </c>
      <c r="D89" s="98">
        <f t="shared" si="69"/>
        <v>509142</v>
      </c>
      <c r="E89" s="98">
        <f t="shared" si="69"/>
        <v>508842</v>
      </c>
      <c r="F89" s="98">
        <f t="shared" si="69"/>
        <v>509022</v>
      </c>
      <c r="G89" s="98">
        <f t="shared" si="69"/>
        <v>524622</v>
      </c>
      <c r="H89" s="98">
        <f t="shared" si="69"/>
        <v>527602</v>
      </c>
      <c r="I89" s="98">
        <f t="shared" si="69"/>
        <v>547602</v>
      </c>
      <c r="J89" s="98">
        <f t="shared" si="69"/>
        <v>548212</v>
      </c>
      <c r="K89" s="98">
        <f t="shared" si="69"/>
        <v>561388</v>
      </c>
      <c r="L89" s="98">
        <f t="shared" si="69"/>
        <v>553418</v>
      </c>
      <c r="M89" s="99">
        <f t="shared" si="69"/>
        <v>560518</v>
      </c>
      <c r="N89" s="98">
        <f t="shared" si="69"/>
        <v>568758</v>
      </c>
      <c r="O89" s="98">
        <f t="shared" si="69"/>
        <v>578638</v>
      </c>
      <c r="P89" s="99">
        <f t="shared" si="69"/>
        <v>589158</v>
      </c>
      <c r="Q89" s="98">
        <f t="shared" si="69"/>
        <v>600818</v>
      </c>
      <c r="R89" s="98">
        <f t="shared" si="69"/>
        <v>613609</v>
      </c>
      <c r="S89" s="99">
        <f t="shared" si="69"/>
        <v>627549</v>
      </c>
      <c r="T89" s="98">
        <f t="shared" si="69"/>
        <v>642629</v>
      </c>
      <c r="U89" s="98">
        <f t="shared" si="69"/>
        <v>658849</v>
      </c>
      <c r="V89" s="99">
        <f t="shared" si="69"/>
        <v>676209</v>
      </c>
      <c r="W89" s="98">
        <f t="shared" si="69"/>
        <v>694709</v>
      </c>
      <c r="X89" s="98">
        <f t="shared" si="69"/>
        <v>431747</v>
      </c>
      <c r="Y89" s="99">
        <f t="shared" si="69"/>
        <v>452527</v>
      </c>
      <c r="Z89" s="98">
        <f t="shared" si="69"/>
        <v>474447</v>
      </c>
      <c r="AA89" s="98">
        <f t="shared" si="69"/>
        <v>497507</v>
      </c>
      <c r="AB89" s="99">
        <f t="shared" si="69"/>
        <v>521707</v>
      </c>
      <c r="AC89" s="98">
        <f t="shared" si="69"/>
        <v>547047</v>
      </c>
      <c r="AD89" s="98">
        <f t="shared" si="69"/>
        <v>573527</v>
      </c>
      <c r="AE89" s="99">
        <f t="shared" si="69"/>
        <v>601147</v>
      </c>
      <c r="AF89" s="100">
        <f t="shared" si="69"/>
        <v>629907</v>
      </c>
      <c r="AG89" s="100">
        <f t="shared" si="37"/>
        <v>17246511</v>
      </c>
    </row>
    <row r="90" spans="1:33" ht="13.8" thickBot="1" x14ac:dyDescent="0.3"/>
    <row r="91" spans="1:33" ht="13.8" thickBot="1" x14ac:dyDescent="0.3">
      <c r="A91" s="215" t="s">
        <v>41</v>
      </c>
      <c r="B91" s="216"/>
      <c r="C91" s="216"/>
      <c r="D91" s="216"/>
      <c r="E91" s="216"/>
      <c r="F91" s="216"/>
      <c r="G91" s="216"/>
      <c r="H91" s="216"/>
      <c r="I91" s="216"/>
      <c r="J91" s="216"/>
      <c r="K91" s="216"/>
      <c r="L91" s="216"/>
      <c r="M91" s="216"/>
      <c r="N91" s="216"/>
      <c r="O91" s="216"/>
      <c r="P91" s="216"/>
      <c r="Q91" s="216"/>
      <c r="R91" s="216"/>
      <c r="S91" s="216"/>
      <c r="T91" s="216"/>
      <c r="U91" s="216"/>
      <c r="V91" s="216"/>
      <c r="W91" s="216"/>
      <c r="X91" s="216"/>
      <c r="Y91" s="216"/>
      <c r="Z91" s="216"/>
      <c r="AA91" s="216"/>
      <c r="AB91" s="216"/>
      <c r="AC91" s="216"/>
      <c r="AD91" s="216"/>
      <c r="AE91" s="216"/>
      <c r="AF91" s="217"/>
      <c r="AG91" s="123"/>
    </row>
    <row r="92" spans="1:33" x14ac:dyDescent="0.25">
      <c r="A92" s="84" t="s">
        <v>31</v>
      </c>
      <c r="B92" s="84">
        <v>1</v>
      </c>
      <c r="C92" s="84">
        <v>2</v>
      </c>
      <c r="D92" s="84">
        <v>3</v>
      </c>
      <c r="E92" s="84">
        <v>4</v>
      </c>
      <c r="F92" s="84">
        <v>5</v>
      </c>
      <c r="G92" s="84">
        <v>6</v>
      </c>
      <c r="H92" s="84">
        <v>7</v>
      </c>
      <c r="I92" s="84">
        <v>8</v>
      </c>
      <c r="J92" s="84">
        <v>9</v>
      </c>
      <c r="K92" s="84">
        <v>10</v>
      </c>
      <c r="L92" s="84">
        <v>11</v>
      </c>
      <c r="M92" s="84">
        <v>12</v>
      </c>
      <c r="N92" s="84">
        <v>13</v>
      </c>
      <c r="O92" s="84">
        <v>14</v>
      </c>
      <c r="P92" s="84">
        <v>15</v>
      </c>
      <c r="Q92" s="84">
        <v>16</v>
      </c>
      <c r="R92" s="84">
        <v>17</v>
      </c>
      <c r="S92" s="84">
        <v>18</v>
      </c>
      <c r="T92" s="84">
        <v>19</v>
      </c>
      <c r="U92" s="84">
        <v>20</v>
      </c>
      <c r="V92" s="84">
        <v>21</v>
      </c>
      <c r="W92" s="84">
        <v>22</v>
      </c>
      <c r="X92" s="84">
        <v>23</v>
      </c>
      <c r="Y92" s="84">
        <v>24</v>
      </c>
      <c r="Z92" s="84">
        <v>25</v>
      </c>
      <c r="AA92" s="84">
        <v>26</v>
      </c>
      <c r="AB92" s="84">
        <v>27</v>
      </c>
      <c r="AC92" s="84">
        <v>28</v>
      </c>
      <c r="AD92" s="84">
        <v>29</v>
      </c>
      <c r="AE92" s="84">
        <v>30</v>
      </c>
      <c r="AF92" s="85">
        <v>31</v>
      </c>
      <c r="AG92" s="85" t="s">
        <v>42</v>
      </c>
    </row>
    <row r="93" spans="1:33" ht="13.8" thickBot="1" x14ac:dyDescent="0.3">
      <c r="A93" s="218" t="s">
        <v>43</v>
      </c>
      <c r="B93" s="219"/>
      <c r="C93" s="219"/>
      <c r="D93" s="219"/>
      <c r="E93" s="219"/>
      <c r="F93" s="219"/>
      <c r="G93" s="219"/>
      <c r="H93" s="219"/>
      <c r="I93" s="219"/>
      <c r="J93" s="219"/>
      <c r="K93" s="219"/>
      <c r="L93" s="219"/>
      <c r="M93" s="219"/>
      <c r="N93" s="219"/>
      <c r="O93" s="219"/>
      <c r="P93" s="219"/>
      <c r="Q93" s="219"/>
      <c r="R93" s="219"/>
      <c r="S93" s="219"/>
      <c r="T93" s="219"/>
      <c r="U93" s="219"/>
      <c r="V93" s="219"/>
      <c r="W93" s="219"/>
      <c r="X93" s="219"/>
      <c r="Y93" s="219"/>
      <c r="Z93" s="219"/>
      <c r="AA93" s="219"/>
      <c r="AB93" s="219"/>
      <c r="AC93" s="219"/>
      <c r="AD93" s="219"/>
      <c r="AE93" s="219"/>
      <c r="AF93" s="220"/>
      <c r="AG93" s="124"/>
    </row>
    <row r="94" spans="1:33" x14ac:dyDescent="0.25">
      <c r="A94" s="62" t="s">
        <v>44</v>
      </c>
      <c r="B94" s="37">
        <v>1000</v>
      </c>
      <c r="C94" s="38"/>
      <c r="D94" s="38">
        <v>6000</v>
      </c>
      <c r="E94" s="38">
        <v>200</v>
      </c>
      <c r="F94" s="38">
        <v>1000</v>
      </c>
      <c r="G94" s="38">
        <v>4700</v>
      </c>
      <c r="H94" s="38">
        <v>3500</v>
      </c>
      <c r="I94" s="38">
        <v>15000</v>
      </c>
      <c r="J94" s="38">
        <v>600</v>
      </c>
      <c r="K94" s="38">
        <v>12000</v>
      </c>
      <c r="L94" s="38">
        <v>0</v>
      </c>
      <c r="M94" s="39">
        <v>6000</v>
      </c>
      <c r="N94" s="38">
        <v>7140</v>
      </c>
      <c r="O94" s="38">
        <v>8280</v>
      </c>
      <c r="P94" s="38">
        <v>9420</v>
      </c>
      <c r="Q94" s="38">
        <v>10560</v>
      </c>
      <c r="R94" s="39">
        <v>11700</v>
      </c>
      <c r="S94" s="38">
        <v>12840</v>
      </c>
      <c r="T94" s="38">
        <v>13980</v>
      </c>
      <c r="U94" s="38">
        <v>15120</v>
      </c>
      <c r="V94" s="38">
        <v>16260</v>
      </c>
      <c r="W94" s="39">
        <v>17400</v>
      </c>
      <c r="X94" s="38">
        <v>18540</v>
      </c>
      <c r="Y94" s="38">
        <v>19680</v>
      </c>
      <c r="Z94" s="38">
        <v>20820</v>
      </c>
      <c r="AA94" s="38">
        <v>21960</v>
      </c>
      <c r="AB94" s="39">
        <v>23100</v>
      </c>
      <c r="AC94" s="38">
        <v>24240</v>
      </c>
      <c r="AD94" s="38">
        <v>25380</v>
      </c>
      <c r="AE94" s="38">
        <v>26520</v>
      </c>
      <c r="AF94" s="40">
        <v>27660</v>
      </c>
      <c r="AG94" s="40">
        <f t="shared" si="37"/>
        <v>380600</v>
      </c>
    </row>
    <row r="95" spans="1:33" x14ac:dyDescent="0.25">
      <c r="A95" s="63" t="s">
        <v>45</v>
      </c>
      <c r="B95" s="41">
        <v>0</v>
      </c>
      <c r="C95" s="42">
        <v>90000</v>
      </c>
      <c r="D95" s="42">
        <v>55</v>
      </c>
      <c r="E95" s="42"/>
      <c r="F95" s="42"/>
      <c r="G95" s="42">
        <v>10000</v>
      </c>
      <c r="H95" s="42"/>
      <c r="I95" s="42">
        <v>5000</v>
      </c>
      <c r="J95" s="42">
        <v>60</v>
      </c>
      <c r="K95" s="42">
        <v>80</v>
      </c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3"/>
      <c r="AG95" s="43">
        <f t="shared" si="37"/>
        <v>105195</v>
      </c>
    </row>
    <row r="96" spans="1:33" x14ac:dyDescent="0.25">
      <c r="A96" s="63" t="s">
        <v>46</v>
      </c>
      <c r="B96" s="44">
        <v>0</v>
      </c>
      <c r="C96" s="45">
        <v>30</v>
      </c>
      <c r="D96" s="45">
        <v>-50</v>
      </c>
      <c r="E96" s="45">
        <v>0</v>
      </c>
      <c r="F96" s="45">
        <v>100</v>
      </c>
      <c r="G96" s="45">
        <v>0</v>
      </c>
      <c r="H96" s="45">
        <v>-80</v>
      </c>
      <c r="I96" s="45">
        <v>0</v>
      </c>
      <c r="J96" s="45">
        <v>0</v>
      </c>
      <c r="K96" s="45">
        <v>0</v>
      </c>
      <c r="L96" s="45">
        <v>10</v>
      </c>
      <c r="M96" s="45">
        <v>0</v>
      </c>
      <c r="N96" s="45">
        <v>0</v>
      </c>
      <c r="O96" s="45">
        <v>0</v>
      </c>
      <c r="P96" s="45">
        <v>0</v>
      </c>
      <c r="Q96" s="45">
        <v>0</v>
      </c>
      <c r="R96" s="45">
        <v>9</v>
      </c>
      <c r="S96" s="45">
        <v>0</v>
      </c>
      <c r="T96" s="45">
        <v>0</v>
      </c>
      <c r="U96" s="45">
        <v>0</v>
      </c>
      <c r="V96" s="45">
        <v>0</v>
      </c>
      <c r="W96" s="45">
        <v>0</v>
      </c>
      <c r="X96" s="45">
        <v>0</v>
      </c>
      <c r="Y96" s="45">
        <v>0</v>
      </c>
      <c r="Z96" s="45">
        <v>0</v>
      </c>
      <c r="AA96" s="45">
        <v>0</v>
      </c>
      <c r="AB96" s="45">
        <v>0</v>
      </c>
      <c r="AC96" s="45">
        <v>0</v>
      </c>
      <c r="AD96" s="45">
        <v>0</v>
      </c>
      <c r="AE96" s="45">
        <v>0</v>
      </c>
      <c r="AF96" s="46">
        <v>0</v>
      </c>
      <c r="AG96" s="46">
        <f t="shared" si="37"/>
        <v>19</v>
      </c>
    </row>
    <row r="97" spans="1:33" x14ac:dyDescent="0.25">
      <c r="A97" s="60" t="s">
        <v>47</v>
      </c>
      <c r="B97" s="44">
        <v>0</v>
      </c>
      <c r="C97" s="45"/>
      <c r="D97" s="45"/>
      <c r="E97" s="45"/>
      <c r="F97" s="45"/>
      <c r="G97" s="45">
        <v>900</v>
      </c>
      <c r="H97" s="45"/>
      <c r="I97" s="45"/>
      <c r="J97" s="45"/>
      <c r="K97" s="45"/>
      <c r="L97" s="45"/>
      <c r="M97" s="45"/>
      <c r="N97" s="45"/>
      <c r="O97" s="45">
        <v>500</v>
      </c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6"/>
      <c r="AG97" s="46">
        <f t="shared" si="37"/>
        <v>1400</v>
      </c>
    </row>
    <row r="98" spans="1:33" ht="13.8" thickBot="1" x14ac:dyDescent="0.3">
      <c r="A98" s="64" t="s">
        <v>48</v>
      </c>
      <c r="B98" s="47">
        <v>0</v>
      </c>
      <c r="C98" s="48">
        <v>0</v>
      </c>
      <c r="D98" s="48">
        <v>320</v>
      </c>
      <c r="E98" s="48">
        <v>0</v>
      </c>
      <c r="F98" s="48">
        <v>80</v>
      </c>
      <c r="G98" s="48">
        <v>0</v>
      </c>
      <c r="H98" s="48">
        <v>0</v>
      </c>
      <c r="I98" s="48">
        <v>0</v>
      </c>
      <c r="J98" s="48">
        <v>0</v>
      </c>
      <c r="K98" s="48">
        <v>1100</v>
      </c>
      <c r="L98" s="48">
        <v>1100</v>
      </c>
      <c r="M98" s="48">
        <v>1100</v>
      </c>
      <c r="N98" s="48">
        <v>1100</v>
      </c>
      <c r="O98" s="48">
        <v>1100</v>
      </c>
      <c r="P98" s="48">
        <v>1100</v>
      </c>
      <c r="Q98" s="48">
        <v>1100</v>
      </c>
      <c r="R98" s="48">
        <v>1100</v>
      </c>
      <c r="S98" s="48">
        <v>1100</v>
      </c>
      <c r="T98" s="48">
        <v>1100</v>
      </c>
      <c r="U98" s="48">
        <v>1100</v>
      </c>
      <c r="V98" s="48">
        <v>1100</v>
      </c>
      <c r="W98" s="48">
        <v>1100</v>
      </c>
      <c r="X98" s="48">
        <v>1100</v>
      </c>
      <c r="Y98" s="48">
        <v>1100</v>
      </c>
      <c r="Z98" s="48">
        <v>1100</v>
      </c>
      <c r="AA98" s="48">
        <v>1100</v>
      </c>
      <c r="AB98" s="48">
        <v>1100</v>
      </c>
      <c r="AC98" s="48">
        <v>1100</v>
      </c>
      <c r="AD98" s="48">
        <v>1100</v>
      </c>
      <c r="AE98" s="48">
        <v>1100</v>
      </c>
      <c r="AF98" s="49">
        <v>1100</v>
      </c>
      <c r="AG98" s="49">
        <f t="shared" si="37"/>
        <v>24600</v>
      </c>
    </row>
    <row r="99" spans="1:33" ht="13.8" thickBot="1" x14ac:dyDescent="0.3">
      <c r="A99" s="86" t="s">
        <v>49</v>
      </c>
      <c r="B99" s="65">
        <f>B94+B95-B96+B97+B98</f>
        <v>1000</v>
      </c>
      <c r="C99" s="77">
        <f t="shared" ref="C99" si="70">C94+C95-C96+C97+C98</f>
        <v>89970</v>
      </c>
      <c r="D99" s="78">
        <f t="shared" ref="D99" si="71">D94+D95-D96+D97+D98</f>
        <v>6425</v>
      </c>
      <c r="E99" s="79">
        <f t="shared" ref="E99" si="72">E94+E95-E96+E97+E98</f>
        <v>200</v>
      </c>
      <c r="F99" s="80">
        <f t="shared" ref="F99" si="73">F94+F95-F96+F97+F98</f>
        <v>980</v>
      </c>
      <c r="G99" s="80">
        <f t="shared" ref="G99" si="74">G94+G95-G96+G97+G98</f>
        <v>15600</v>
      </c>
      <c r="H99" s="80">
        <f t="shared" ref="H99" si="75">H94+H95-H96+H97+H98</f>
        <v>3580</v>
      </c>
      <c r="I99" s="80">
        <f t="shared" ref="I99" si="76">I94+I95-I96+I97+I98</f>
        <v>20000</v>
      </c>
      <c r="J99" s="80">
        <f t="shared" ref="J99" si="77">J94+J95-J96+J97+J98</f>
        <v>660</v>
      </c>
      <c r="K99" s="80">
        <f t="shared" ref="K99" si="78">K94+K95-K96+K97+K98</f>
        <v>13180</v>
      </c>
      <c r="L99" s="80">
        <f t="shared" ref="L99" si="79">L94+L95-L96+L97+L98</f>
        <v>1090</v>
      </c>
      <c r="M99" s="80">
        <f t="shared" ref="M99" si="80">M94+M95-M96+M97+M98</f>
        <v>7100</v>
      </c>
      <c r="N99" s="80">
        <f t="shared" ref="N99" si="81">N94+N95-N96+N97+N98</f>
        <v>8240</v>
      </c>
      <c r="O99" s="80">
        <f t="shared" ref="O99" si="82">O94+O95-O96+O97+O98</f>
        <v>9880</v>
      </c>
      <c r="P99" s="80">
        <f t="shared" ref="P99" si="83">P94+P95-P96+P97+P98</f>
        <v>10520</v>
      </c>
      <c r="Q99" s="80">
        <f t="shared" ref="Q99" si="84">Q94+Q95-Q96+Q97+Q98</f>
        <v>11660</v>
      </c>
      <c r="R99" s="80">
        <f t="shared" ref="R99" si="85">R94+R95-R96+R97+R98</f>
        <v>12791</v>
      </c>
      <c r="S99" s="80">
        <f t="shared" ref="S99" si="86">S94+S95-S96+S97+S98</f>
        <v>13940</v>
      </c>
      <c r="T99" s="80">
        <f t="shared" ref="T99" si="87">T94+T95-T96+T97+T98</f>
        <v>15080</v>
      </c>
      <c r="U99" s="80">
        <f t="shared" ref="U99" si="88">U94+U95-U96+U97+U98</f>
        <v>16220</v>
      </c>
      <c r="V99" s="80">
        <f t="shared" ref="V99" si="89">V94+V95-V96+V97+V98</f>
        <v>17360</v>
      </c>
      <c r="W99" s="80">
        <f t="shared" ref="W99" si="90">W94+W95-W96+W97+W98</f>
        <v>18500</v>
      </c>
      <c r="X99" s="80">
        <f t="shared" ref="X99" si="91">X94+X95-X96+X97+X98</f>
        <v>19640</v>
      </c>
      <c r="Y99" s="80">
        <f t="shared" ref="Y99" si="92">Y94+Y95-Y96+Y97+Y98</f>
        <v>20780</v>
      </c>
      <c r="Z99" s="80">
        <f t="shared" ref="Z99" si="93">Z94+Z95-Z96+Z97+Z98</f>
        <v>21920</v>
      </c>
      <c r="AA99" s="80">
        <f t="shared" ref="AA99" si="94">AA94+AA95-AA96+AA97+AA98</f>
        <v>23060</v>
      </c>
      <c r="AB99" s="80">
        <f t="shared" ref="AB99" si="95">AB94+AB95-AB96+AB97+AB98</f>
        <v>24200</v>
      </c>
      <c r="AC99" s="80">
        <f t="shared" ref="AC99" si="96">AC94+AC95-AC96+AC97+AC98</f>
        <v>25340</v>
      </c>
      <c r="AD99" s="80">
        <f t="shared" ref="AD99" si="97">AD94+AD95-AD96+AD97+AD98</f>
        <v>26480</v>
      </c>
      <c r="AE99" s="80">
        <f t="shared" ref="AE99" si="98">AE94+AE95-AE96+AE97+AE98</f>
        <v>27620</v>
      </c>
      <c r="AF99" s="81">
        <f t="shared" ref="AF99" si="99">AF94+AF95-AF96+AF97+AF98</f>
        <v>28760</v>
      </c>
      <c r="AG99" s="81">
        <f t="shared" si="37"/>
        <v>511776</v>
      </c>
    </row>
    <row r="100" spans="1:33" x14ac:dyDescent="0.25">
      <c r="A100" s="62" t="s">
        <v>50</v>
      </c>
      <c r="B100" s="66">
        <v>0</v>
      </c>
      <c r="C100" s="66">
        <v>0</v>
      </c>
      <c r="D100" s="66">
        <v>0</v>
      </c>
      <c r="E100" s="66">
        <v>0</v>
      </c>
      <c r="F100" s="66">
        <v>0</v>
      </c>
      <c r="G100" s="66">
        <v>0</v>
      </c>
      <c r="H100" s="66">
        <v>0</v>
      </c>
      <c r="I100" s="66">
        <v>0</v>
      </c>
      <c r="J100" s="66">
        <v>0</v>
      </c>
      <c r="K100" s="66">
        <v>0</v>
      </c>
      <c r="L100" s="66">
        <v>0</v>
      </c>
      <c r="M100" s="66">
        <v>0</v>
      </c>
      <c r="N100" s="66">
        <v>0</v>
      </c>
      <c r="O100" s="66">
        <v>0</v>
      </c>
      <c r="P100" s="66">
        <v>0</v>
      </c>
      <c r="Q100" s="66">
        <v>0</v>
      </c>
      <c r="R100" s="66">
        <v>0</v>
      </c>
      <c r="S100" s="66">
        <v>0</v>
      </c>
      <c r="T100" s="66">
        <v>0</v>
      </c>
      <c r="U100" s="66">
        <v>0</v>
      </c>
      <c r="V100" s="66">
        <v>0</v>
      </c>
      <c r="W100" s="66">
        <v>0</v>
      </c>
      <c r="X100" s="66">
        <v>0</v>
      </c>
      <c r="Y100" s="66">
        <v>0</v>
      </c>
      <c r="Z100" s="66">
        <v>0</v>
      </c>
      <c r="AA100" s="66">
        <v>0</v>
      </c>
      <c r="AB100" s="66">
        <v>0</v>
      </c>
      <c r="AC100" s="66">
        <v>0</v>
      </c>
      <c r="AD100" s="66">
        <v>0</v>
      </c>
      <c r="AE100" s="66">
        <v>0</v>
      </c>
      <c r="AF100" s="67">
        <v>0</v>
      </c>
      <c r="AG100" s="67">
        <f t="shared" si="37"/>
        <v>0</v>
      </c>
    </row>
    <row r="101" spans="1:33" x14ac:dyDescent="0.25">
      <c r="A101" s="63" t="s">
        <v>51</v>
      </c>
      <c r="B101" s="68">
        <v>0</v>
      </c>
      <c r="C101" s="68">
        <v>0</v>
      </c>
      <c r="D101" s="68">
        <v>0</v>
      </c>
      <c r="E101" s="68">
        <v>0</v>
      </c>
      <c r="F101" s="68">
        <v>0</v>
      </c>
      <c r="G101" s="68">
        <v>0</v>
      </c>
      <c r="H101" s="68">
        <v>0</v>
      </c>
      <c r="I101" s="68">
        <v>0</v>
      </c>
      <c r="J101" s="68">
        <v>0</v>
      </c>
      <c r="K101" s="68">
        <v>0</v>
      </c>
      <c r="L101" s="68">
        <v>0</v>
      </c>
      <c r="M101" s="68">
        <v>0</v>
      </c>
      <c r="N101" s="68">
        <v>0</v>
      </c>
      <c r="O101" s="68">
        <v>0</v>
      </c>
      <c r="P101" s="68">
        <v>0</v>
      </c>
      <c r="Q101" s="68">
        <v>0</v>
      </c>
      <c r="R101" s="68">
        <v>0</v>
      </c>
      <c r="S101" s="68">
        <v>0</v>
      </c>
      <c r="T101" s="68">
        <v>0</v>
      </c>
      <c r="U101" s="68">
        <v>0</v>
      </c>
      <c r="V101" s="68">
        <v>0</v>
      </c>
      <c r="W101" s="68">
        <v>0</v>
      </c>
      <c r="X101" s="68">
        <v>0</v>
      </c>
      <c r="Y101" s="68">
        <v>0</v>
      </c>
      <c r="Z101" s="68">
        <v>0</v>
      </c>
      <c r="AA101" s="68">
        <v>0</v>
      </c>
      <c r="AB101" s="68">
        <v>0</v>
      </c>
      <c r="AC101" s="68">
        <v>0</v>
      </c>
      <c r="AD101" s="68">
        <v>0</v>
      </c>
      <c r="AE101" s="69">
        <v>0</v>
      </c>
      <c r="AF101" s="70">
        <v>0</v>
      </c>
      <c r="AG101" s="70">
        <f t="shared" si="37"/>
        <v>0</v>
      </c>
    </row>
    <row r="102" spans="1:33" x14ac:dyDescent="0.25">
      <c r="A102" s="63" t="s">
        <v>52</v>
      </c>
      <c r="B102" s="71">
        <v>0</v>
      </c>
      <c r="C102" s="71">
        <v>90</v>
      </c>
      <c r="D102" s="71">
        <v>0</v>
      </c>
      <c r="E102" s="71">
        <v>0</v>
      </c>
      <c r="F102" s="71">
        <v>0</v>
      </c>
      <c r="G102" s="71">
        <v>0</v>
      </c>
      <c r="H102" s="71">
        <v>0</v>
      </c>
      <c r="I102" s="71">
        <v>0</v>
      </c>
      <c r="J102" s="71">
        <v>0</v>
      </c>
      <c r="K102" s="71">
        <v>0</v>
      </c>
      <c r="L102" s="71">
        <v>0</v>
      </c>
      <c r="M102" s="71">
        <v>0</v>
      </c>
      <c r="N102" s="71">
        <v>0</v>
      </c>
      <c r="O102" s="71">
        <v>0</v>
      </c>
      <c r="P102" s="71">
        <v>0</v>
      </c>
      <c r="Q102" s="71">
        <v>0</v>
      </c>
      <c r="R102" s="71">
        <v>0</v>
      </c>
      <c r="S102" s="71">
        <v>0</v>
      </c>
      <c r="T102" s="71">
        <v>0</v>
      </c>
      <c r="U102" s="71">
        <v>0</v>
      </c>
      <c r="V102" s="71">
        <v>0</v>
      </c>
      <c r="W102" s="71">
        <v>0</v>
      </c>
      <c r="X102" s="71">
        <v>0</v>
      </c>
      <c r="Y102" s="71">
        <v>0</v>
      </c>
      <c r="Z102" s="71">
        <v>0</v>
      </c>
      <c r="AA102" s="71">
        <v>0</v>
      </c>
      <c r="AB102" s="71">
        <v>0</v>
      </c>
      <c r="AC102" s="71">
        <v>0</v>
      </c>
      <c r="AD102" s="71">
        <v>0</v>
      </c>
      <c r="AE102" s="72">
        <v>0</v>
      </c>
      <c r="AF102" s="73">
        <v>0</v>
      </c>
      <c r="AG102" s="73">
        <f t="shared" si="37"/>
        <v>90</v>
      </c>
    </row>
    <row r="103" spans="1:33" x14ac:dyDescent="0.25">
      <c r="A103" s="63" t="s">
        <v>53</v>
      </c>
      <c r="B103" s="71">
        <v>10</v>
      </c>
      <c r="C103" s="71">
        <v>0</v>
      </c>
      <c r="D103" s="71">
        <v>0</v>
      </c>
      <c r="E103" s="71">
        <v>0</v>
      </c>
      <c r="F103" s="71">
        <v>0</v>
      </c>
      <c r="G103" s="71">
        <v>0</v>
      </c>
      <c r="H103" s="71">
        <v>0</v>
      </c>
      <c r="I103" s="71">
        <v>0</v>
      </c>
      <c r="J103" s="71">
        <v>0</v>
      </c>
      <c r="K103" s="71">
        <v>0</v>
      </c>
      <c r="L103" s="71">
        <v>0</v>
      </c>
      <c r="M103" s="71">
        <v>0</v>
      </c>
      <c r="N103" s="71">
        <v>0</v>
      </c>
      <c r="O103" s="71">
        <v>0</v>
      </c>
      <c r="P103" s="71">
        <v>0</v>
      </c>
      <c r="Q103" s="71">
        <v>0</v>
      </c>
      <c r="R103" s="71">
        <v>0</v>
      </c>
      <c r="S103" s="71">
        <v>0</v>
      </c>
      <c r="T103" s="71">
        <v>0</v>
      </c>
      <c r="U103" s="71">
        <v>0</v>
      </c>
      <c r="V103" s="71">
        <v>0</v>
      </c>
      <c r="W103" s="71">
        <v>0</v>
      </c>
      <c r="X103" s="71">
        <v>0</v>
      </c>
      <c r="Y103" s="71">
        <v>0</v>
      </c>
      <c r="Z103" s="71">
        <v>0</v>
      </c>
      <c r="AA103" s="71">
        <v>0</v>
      </c>
      <c r="AB103" s="71">
        <v>0</v>
      </c>
      <c r="AC103" s="71">
        <v>0</v>
      </c>
      <c r="AD103" s="71">
        <v>0</v>
      </c>
      <c r="AE103" s="72">
        <v>0</v>
      </c>
      <c r="AF103" s="73">
        <v>0</v>
      </c>
      <c r="AG103" s="73">
        <f t="shared" si="37"/>
        <v>10</v>
      </c>
    </row>
    <row r="104" spans="1:33" x14ac:dyDescent="0.25">
      <c r="A104" s="63" t="s">
        <v>54</v>
      </c>
      <c r="B104" s="71">
        <v>0</v>
      </c>
      <c r="C104" s="71">
        <v>0</v>
      </c>
      <c r="D104" s="71">
        <v>0</v>
      </c>
      <c r="E104" s="71">
        <v>0</v>
      </c>
      <c r="F104" s="71">
        <v>0</v>
      </c>
      <c r="G104" s="71">
        <v>0</v>
      </c>
      <c r="H104" s="71">
        <v>0</v>
      </c>
      <c r="I104" s="71">
        <v>0</v>
      </c>
      <c r="J104" s="71">
        <v>20</v>
      </c>
      <c r="K104" s="71">
        <v>0</v>
      </c>
      <c r="L104" s="71">
        <v>0</v>
      </c>
      <c r="M104" s="71">
        <v>0</v>
      </c>
      <c r="N104" s="71">
        <v>0</v>
      </c>
      <c r="O104" s="71">
        <v>0</v>
      </c>
      <c r="P104" s="71">
        <v>0</v>
      </c>
      <c r="Q104" s="71">
        <v>0</v>
      </c>
      <c r="R104" s="71">
        <v>0</v>
      </c>
      <c r="S104" s="71">
        <v>0</v>
      </c>
      <c r="T104" s="71">
        <v>0</v>
      </c>
      <c r="U104" s="71">
        <v>0</v>
      </c>
      <c r="V104" s="71">
        <v>0</v>
      </c>
      <c r="W104" s="71">
        <v>0</v>
      </c>
      <c r="X104" s="71">
        <v>0</v>
      </c>
      <c r="Y104" s="71">
        <v>0</v>
      </c>
      <c r="Z104" s="71">
        <v>0</v>
      </c>
      <c r="AA104" s="71">
        <v>0</v>
      </c>
      <c r="AB104" s="71">
        <v>0</v>
      </c>
      <c r="AC104" s="71">
        <v>0</v>
      </c>
      <c r="AD104" s="71">
        <v>0</v>
      </c>
      <c r="AE104" s="72">
        <v>0</v>
      </c>
      <c r="AF104" s="73">
        <v>0</v>
      </c>
      <c r="AG104" s="73">
        <f t="shared" si="37"/>
        <v>20</v>
      </c>
    </row>
    <row r="105" spans="1:33" x14ac:dyDescent="0.25">
      <c r="A105" s="63" t="s">
        <v>55</v>
      </c>
      <c r="B105" s="71">
        <v>30</v>
      </c>
      <c r="C105" s="71">
        <v>0</v>
      </c>
      <c r="D105" s="71">
        <v>0</v>
      </c>
      <c r="E105" s="71">
        <v>500</v>
      </c>
      <c r="F105" s="71">
        <v>0</v>
      </c>
      <c r="G105" s="71">
        <v>0</v>
      </c>
      <c r="H105" s="71">
        <v>0</v>
      </c>
      <c r="I105" s="71">
        <v>0</v>
      </c>
      <c r="J105" s="71">
        <v>0</v>
      </c>
      <c r="K105" s="71">
        <v>0</v>
      </c>
      <c r="L105" s="71">
        <v>0</v>
      </c>
      <c r="M105" s="71">
        <v>0</v>
      </c>
      <c r="N105" s="71">
        <v>0</v>
      </c>
      <c r="O105" s="71">
        <v>0</v>
      </c>
      <c r="P105" s="71">
        <v>0</v>
      </c>
      <c r="Q105" s="71">
        <v>0</v>
      </c>
      <c r="R105" s="71">
        <v>0</v>
      </c>
      <c r="S105" s="71">
        <v>0</v>
      </c>
      <c r="T105" s="71">
        <v>0</v>
      </c>
      <c r="U105" s="71">
        <v>0</v>
      </c>
      <c r="V105" s="71">
        <v>0</v>
      </c>
      <c r="W105" s="71">
        <v>0</v>
      </c>
      <c r="X105" s="71">
        <v>0</v>
      </c>
      <c r="Y105" s="71">
        <v>0</v>
      </c>
      <c r="Z105" s="71">
        <v>0</v>
      </c>
      <c r="AA105" s="71">
        <v>0</v>
      </c>
      <c r="AB105" s="71">
        <v>0</v>
      </c>
      <c r="AC105" s="71">
        <v>0</v>
      </c>
      <c r="AD105" s="71">
        <v>0</v>
      </c>
      <c r="AE105" s="72">
        <v>0</v>
      </c>
      <c r="AF105" s="73">
        <v>0</v>
      </c>
      <c r="AG105" s="73">
        <f t="shared" si="37"/>
        <v>530</v>
      </c>
    </row>
    <row r="106" spans="1:33" x14ac:dyDescent="0.25">
      <c r="A106" s="63" t="s">
        <v>56</v>
      </c>
      <c r="B106" s="71">
        <v>50</v>
      </c>
      <c r="C106" s="71">
        <v>0</v>
      </c>
      <c r="D106" s="71">
        <v>0</v>
      </c>
      <c r="E106" s="71">
        <v>0</v>
      </c>
      <c r="F106" s="71">
        <v>0</v>
      </c>
      <c r="G106" s="71">
        <v>0</v>
      </c>
      <c r="H106" s="71">
        <v>0</v>
      </c>
      <c r="I106" s="71">
        <v>0</v>
      </c>
      <c r="J106" s="71">
        <v>0</v>
      </c>
      <c r="K106" s="71">
        <v>0</v>
      </c>
      <c r="L106" s="71">
        <v>0</v>
      </c>
      <c r="M106" s="71">
        <v>0</v>
      </c>
      <c r="N106" s="71">
        <v>0</v>
      </c>
      <c r="O106" s="71">
        <v>0</v>
      </c>
      <c r="P106" s="71">
        <v>0</v>
      </c>
      <c r="Q106" s="71">
        <v>0</v>
      </c>
      <c r="R106" s="71">
        <v>0</v>
      </c>
      <c r="S106" s="71">
        <v>0</v>
      </c>
      <c r="T106" s="71">
        <v>0</v>
      </c>
      <c r="U106" s="71">
        <v>0</v>
      </c>
      <c r="V106" s="71">
        <v>0</v>
      </c>
      <c r="W106" s="71">
        <v>0</v>
      </c>
      <c r="X106" s="71">
        <v>0</v>
      </c>
      <c r="Y106" s="71">
        <v>0</v>
      </c>
      <c r="Z106" s="71">
        <v>0</v>
      </c>
      <c r="AA106" s="71">
        <v>0</v>
      </c>
      <c r="AB106" s="71">
        <v>0</v>
      </c>
      <c r="AC106" s="71">
        <v>0</v>
      </c>
      <c r="AD106" s="71">
        <v>0</v>
      </c>
      <c r="AE106" s="72">
        <v>0</v>
      </c>
      <c r="AF106" s="73">
        <v>0</v>
      </c>
      <c r="AG106" s="73">
        <f t="shared" si="37"/>
        <v>50</v>
      </c>
    </row>
    <row r="107" spans="1:33" x14ac:dyDescent="0.25">
      <c r="A107" s="63" t="s">
        <v>57</v>
      </c>
      <c r="B107" s="71">
        <v>0</v>
      </c>
      <c r="C107" s="71">
        <v>0</v>
      </c>
      <c r="D107" s="71">
        <v>0</v>
      </c>
      <c r="E107" s="71">
        <v>0</v>
      </c>
      <c r="F107" s="71">
        <v>0</v>
      </c>
      <c r="G107" s="71">
        <v>0</v>
      </c>
      <c r="H107" s="71">
        <v>0</v>
      </c>
      <c r="I107" s="71">
        <v>0</v>
      </c>
      <c r="J107" s="71">
        <v>0</v>
      </c>
      <c r="K107" s="71">
        <v>0</v>
      </c>
      <c r="L107" s="71">
        <v>0</v>
      </c>
      <c r="M107" s="71">
        <v>0</v>
      </c>
      <c r="N107" s="71">
        <v>0</v>
      </c>
      <c r="O107" s="71">
        <v>0</v>
      </c>
      <c r="P107" s="71">
        <v>0</v>
      </c>
      <c r="Q107" s="71">
        <v>0</v>
      </c>
      <c r="R107" s="71">
        <v>0</v>
      </c>
      <c r="S107" s="71">
        <v>0</v>
      </c>
      <c r="T107" s="71">
        <v>0</v>
      </c>
      <c r="U107" s="71">
        <v>0</v>
      </c>
      <c r="V107" s="71">
        <v>0</v>
      </c>
      <c r="W107" s="71">
        <v>0</v>
      </c>
      <c r="X107" s="71">
        <v>0</v>
      </c>
      <c r="Y107" s="71">
        <v>0</v>
      </c>
      <c r="Z107" s="71">
        <v>0</v>
      </c>
      <c r="AA107" s="71">
        <v>0</v>
      </c>
      <c r="AB107" s="71">
        <v>0</v>
      </c>
      <c r="AC107" s="71">
        <v>0</v>
      </c>
      <c r="AD107" s="71">
        <v>0</v>
      </c>
      <c r="AE107" s="72">
        <v>0</v>
      </c>
      <c r="AF107" s="73">
        <v>0</v>
      </c>
      <c r="AG107" s="73">
        <f t="shared" si="37"/>
        <v>0</v>
      </c>
    </row>
    <row r="108" spans="1:33" x14ac:dyDescent="0.25">
      <c r="A108" s="63" t="s">
        <v>58</v>
      </c>
      <c r="B108" s="71">
        <v>0</v>
      </c>
      <c r="C108" s="71">
        <v>0</v>
      </c>
      <c r="D108" s="71">
        <v>0</v>
      </c>
      <c r="E108" s="71">
        <v>0</v>
      </c>
      <c r="F108" s="71">
        <v>0</v>
      </c>
      <c r="G108" s="71">
        <v>0</v>
      </c>
      <c r="H108" s="71">
        <v>0</v>
      </c>
      <c r="I108" s="71">
        <v>0</v>
      </c>
      <c r="J108" s="71">
        <v>0</v>
      </c>
      <c r="K108" s="71">
        <v>0</v>
      </c>
      <c r="L108" s="71">
        <v>0</v>
      </c>
      <c r="M108" s="71">
        <v>0</v>
      </c>
      <c r="N108" s="71">
        <v>0</v>
      </c>
      <c r="O108" s="71">
        <v>0</v>
      </c>
      <c r="P108" s="71">
        <v>0</v>
      </c>
      <c r="Q108" s="71">
        <v>0</v>
      </c>
      <c r="R108" s="71">
        <v>0</v>
      </c>
      <c r="S108" s="71">
        <v>0</v>
      </c>
      <c r="T108" s="71">
        <v>0</v>
      </c>
      <c r="U108" s="71">
        <v>0</v>
      </c>
      <c r="V108" s="71">
        <v>0</v>
      </c>
      <c r="W108" s="71">
        <v>0</v>
      </c>
      <c r="X108" s="71">
        <v>0</v>
      </c>
      <c r="Y108" s="71">
        <v>0</v>
      </c>
      <c r="Z108" s="71">
        <v>0</v>
      </c>
      <c r="AA108" s="71">
        <v>0</v>
      </c>
      <c r="AB108" s="71">
        <v>0</v>
      </c>
      <c r="AC108" s="71">
        <v>0</v>
      </c>
      <c r="AD108" s="71">
        <v>0</v>
      </c>
      <c r="AE108" s="72">
        <v>0</v>
      </c>
      <c r="AF108" s="73">
        <v>0</v>
      </c>
      <c r="AG108" s="73">
        <f t="shared" si="37"/>
        <v>0</v>
      </c>
    </row>
    <row r="109" spans="1:33" x14ac:dyDescent="0.25">
      <c r="A109" s="63" t="s">
        <v>59</v>
      </c>
      <c r="B109" s="71">
        <v>0</v>
      </c>
      <c r="C109" s="71">
        <v>0</v>
      </c>
      <c r="D109" s="71">
        <v>0</v>
      </c>
      <c r="E109" s="71">
        <v>0</v>
      </c>
      <c r="F109" s="71">
        <v>800</v>
      </c>
      <c r="G109" s="71">
        <v>0</v>
      </c>
      <c r="H109" s="71">
        <v>0</v>
      </c>
      <c r="I109" s="71">
        <v>0</v>
      </c>
      <c r="J109" s="71">
        <v>0</v>
      </c>
      <c r="K109" s="71">
        <v>4</v>
      </c>
      <c r="L109" s="71">
        <v>0</v>
      </c>
      <c r="M109" s="71">
        <v>0</v>
      </c>
      <c r="N109" s="71">
        <v>0</v>
      </c>
      <c r="O109" s="71">
        <v>0</v>
      </c>
      <c r="P109" s="71">
        <v>0</v>
      </c>
      <c r="Q109" s="71">
        <v>0</v>
      </c>
      <c r="R109" s="71">
        <v>0</v>
      </c>
      <c r="S109" s="71">
        <v>0</v>
      </c>
      <c r="T109" s="71">
        <v>0</v>
      </c>
      <c r="U109" s="71">
        <v>0</v>
      </c>
      <c r="V109" s="71">
        <v>0</v>
      </c>
      <c r="W109" s="71">
        <v>0</v>
      </c>
      <c r="X109" s="71">
        <v>0</v>
      </c>
      <c r="Y109" s="71">
        <v>0</v>
      </c>
      <c r="Z109" s="71">
        <v>0</v>
      </c>
      <c r="AA109" s="71">
        <v>0</v>
      </c>
      <c r="AB109" s="71">
        <v>0</v>
      </c>
      <c r="AC109" s="71">
        <v>0</v>
      </c>
      <c r="AD109" s="71">
        <v>0</v>
      </c>
      <c r="AE109" s="72">
        <v>0</v>
      </c>
      <c r="AF109" s="73">
        <v>0</v>
      </c>
      <c r="AG109" s="73">
        <f t="shared" si="37"/>
        <v>804</v>
      </c>
    </row>
    <row r="110" spans="1:33" x14ac:dyDescent="0.25">
      <c r="A110" s="63" t="s">
        <v>60</v>
      </c>
      <c r="B110" s="71">
        <v>0</v>
      </c>
      <c r="C110" s="71">
        <v>0</v>
      </c>
      <c r="D110" s="71">
        <v>0</v>
      </c>
      <c r="E110" s="71">
        <v>0</v>
      </c>
      <c r="F110" s="71">
        <v>0</v>
      </c>
      <c r="G110" s="71">
        <v>0</v>
      </c>
      <c r="H110" s="71">
        <v>0</v>
      </c>
      <c r="I110" s="71">
        <v>0</v>
      </c>
      <c r="J110" s="71">
        <v>0</v>
      </c>
      <c r="K110" s="71">
        <v>0</v>
      </c>
      <c r="L110" s="71">
        <v>0</v>
      </c>
      <c r="M110" s="71">
        <v>0</v>
      </c>
      <c r="N110" s="71">
        <v>0</v>
      </c>
      <c r="O110" s="71">
        <v>0</v>
      </c>
      <c r="P110" s="71">
        <v>0</v>
      </c>
      <c r="Q110" s="71">
        <v>0</v>
      </c>
      <c r="R110" s="71">
        <v>0</v>
      </c>
      <c r="S110" s="71">
        <v>0</v>
      </c>
      <c r="T110" s="71">
        <v>0</v>
      </c>
      <c r="U110" s="71">
        <v>0</v>
      </c>
      <c r="V110" s="71">
        <v>0</v>
      </c>
      <c r="W110" s="71">
        <v>0</v>
      </c>
      <c r="X110" s="71">
        <v>0</v>
      </c>
      <c r="Y110" s="71">
        <v>0</v>
      </c>
      <c r="Z110" s="71">
        <v>0</v>
      </c>
      <c r="AA110" s="71">
        <v>0</v>
      </c>
      <c r="AB110" s="71">
        <v>0</v>
      </c>
      <c r="AC110" s="71">
        <v>0</v>
      </c>
      <c r="AD110" s="71">
        <v>0</v>
      </c>
      <c r="AE110" s="72">
        <v>0</v>
      </c>
      <c r="AF110" s="73">
        <v>0</v>
      </c>
      <c r="AG110" s="73">
        <f t="shared" si="37"/>
        <v>0</v>
      </c>
    </row>
    <row r="111" spans="1:33" x14ac:dyDescent="0.25">
      <c r="A111" s="63" t="s">
        <v>61</v>
      </c>
      <c r="B111" s="71">
        <v>0</v>
      </c>
      <c r="C111" s="71">
        <v>0</v>
      </c>
      <c r="D111" s="71">
        <v>0</v>
      </c>
      <c r="E111" s="71">
        <v>0</v>
      </c>
      <c r="F111" s="71">
        <v>0</v>
      </c>
      <c r="G111" s="71">
        <v>0</v>
      </c>
      <c r="H111" s="71">
        <v>0</v>
      </c>
      <c r="I111" s="71">
        <v>0</v>
      </c>
      <c r="J111" s="71">
        <v>0</v>
      </c>
      <c r="K111" s="71">
        <v>0</v>
      </c>
      <c r="L111" s="71">
        <v>0</v>
      </c>
      <c r="M111" s="71">
        <v>0</v>
      </c>
      <c r="N111" s="71">
        <v>0</v>
      </c>
      <c r="O111" s="71">
        <v>0</v>
      </c>
      <c r="P111" s="71">
        <v>0</v>
      </c>
      <c r="Q111" s="71">
        <v>0</v>
      </c>
      <c r="R111" s="71">
        <v>0</v>
      </c>
      <c r="S111" s="71">
        <v>0</v>
      </c>
      <c r="T111" s="71">
        <v>0</v>
      </c>
      <c r="U111" s="71">
        <v>0</v>
      </c>
      <c r="V111" s="71">
        <v>0</v>
      </c>
      <c r="W111" s="71">
        <v>0</v>
      </c>
      <c r="X111" s="71">
        <v>0</v>
      </c>
      <c r="Y111" s="71">
        <v>0</v>
      </c>
      <c r="Z111" s="71">
        <v>0</v>
      </c>
      <c r="AA111" s="71">
        <v>0</v>
      </c>
      <c r="AB111" s="71">
        <v>0</v>
      </c>
      <c r="AC111" s="71">
        <v>0</v>
      </c>
      <c r="AD111" s="71">
        <v>0</v>
      </c>
      <c r="AE111" s="72">
        <v>0</v>
      </c>
      <c r="AF111" s="73">
        <v>0</v>
      </c>
      <c r="AG111" s="73">
        <f t="shared" si="37"/>
        <v>0</v>
      </c>
    </row>
    <row r="112" spans="1:33" x14ac:dyDescent="0.25">
      <c r="A112" s="63" t="s">
        <v>62</v>
      </c>
      <c r="B112" s="71">
        <v>0</v>
      </c>
      <c r="C112" s="71">
        <v>0</v>
      </c>
      <c r="D112" s="71">
        <v>0</v>
      </c>
      <c r="E112" s="71">
        <v>0</v>
      </c>
      <c r="F112" s="71">
        <v>0</v>
      </c>
      <c r="G112" s="71">
        <v>0</v>
      </c>
      <c r="H112" s="71">
        <v>0</v>
      </c>
      <c r="I112" s="71">
        <v>0</v>
      </c>
      <c r="J112" s="71">
        <v>0</v>
      </c>
      <c r="K112" s="71">
        <v>0</v>
      </c>
      <c r="L112" s="71">
        <v>0</v>
      </c>
      <c r="M112" s="71">
        <v>0</v>
      </c>
      <c r="N112" s="71">
        <v>0</v>
      </c>
      <c r="O112" s="71">
        <v>0</v>
      </c>
      <c r="P112" s="71">
        <v>0</v>
      </c>
      <c r="Q112" s="71">
        <v>0</v>
      </c>
      <c r="R112" s="71">
        <v>0</v>
      </c>
      <c r="S112" s="71">
        <v>0</v>
      </c>
      <c r="T112" s="71">
        <v>0</v>
      </c>
      <c r="U112" s="71">
        <v>0</v>
      </c>
      <c r="V112" s="71">
        <v>0</v>
      </c>
      <c r="W112" s="71">
        <v>0</v>
      </c>
      <c r="X112" s="71">
        <v>0</v>
      </c>
      <c r="Y112" s="71">
        <v>0</v>
      </c>
      <c r="Z112" s="71">
        <v>0</v>
      </c>
      <c r="AA112" s="71">
        <v>0</v>
      </c>
      <c r="AB112" s="71">
        <v>0</v>
      </c>
      <c r="AC112" s="71">
        <v>0</v>
      </c>
      <c r="AD112" s="71">
        <v>0</v>
      </c>
      <c r="AE112" s="72">
        <v>0</v>
      </c>
      <c r="AF112" s="73">
        <v>0</v>
      </c>
      <c r="AG112" s="73">
        <f t="shared" si="37"/>
        <v>0</v>
      </c>
    </row>
    <row r="113" spans="1:33" x14ac:dyDescent="0.25">
      <c r="A113" s="63" t="s">
        <v>63</v>
      </c>
      <c r="B113" s="71">
        <v>0</v>
      </c>
      <c r="C113" s="71">
        <v>0</v>
      </c>
      <c r="D113" s="71">
        <v>0</v>
      </c>
      <c r="E113" s="71">
        <v>0</v>
      </c>
      <c r="F113" s="71">
        <v>0</v>
      </c>
      <c r="G113" s="71">
        <v>0</v>
      </c>
      <c r="H113" s="71">
        <v>0</v>
      </c>
      <c r="I113" s="71">
        <v>0</v>
      </c>
      <c r="J113" s="71">
        <v>0</v>
      </c>
      <c r="K113" s="71">
        <v>0</v>
      </c>
      <c r="L113" s="71">
        <v>9000</v>
      </c>
      <c r="M113" s="71">
        <v>0</v>
      </c>
      <c r="N113" s="71">
        <v>0</v>
      </c>
      <c r="O113" s="71">
        <v>0</v>
      </c>
      <c r="P113" s="71">
        <v>0</v>
      </c>
      <c r="Q113" s="71">
        <v>0</v>
      </c>
      <c r="R113" s="71">
        <v>0</v>
      </c>
      <c r="S113" s="71">
        <v>0</v>
      </c>
      <c r="T113" s="71">
        <v>0</v>
      </c>
      <c r="U113" s="71">
        <v>0</v>
      </c>
      <c r="V113" s="71">
        <v>0</v>
      </c>
      <c r="W113" s="71">
        <v>0</v>
      </c>
      <c r="X113" s="71">
        <v>0</v>
      </c>
      <c r="Y113" s="71">
        <v>0</v>
      </c>
      <c r="Z113" s="71">
        <v>0</v>
      </c>
      <c r="AA113" s="71">
        <v>0</v>
      </c>
      <c r="AB113" s="71">
        <v>0</v>
      </c>
      <c r="AC113" s="71">
        <v>0</v>
      </c>
      <c r="AD113" s="71">
        <v>0</v>
      </c>
      <c r="AE113" s="72">
        <v>0</v>
      </c>
      <c r="AF113" s="73">
        <v>0</v>
      </c>
      <c r="AG113" s="73">
        <f t="shared" si="37"/>
        <v>9000</v>
      </c>
    </row>
    <row r="114" spans="1:33" x14ac:dyDescent="0.25">
      <c r="A114" s="63" t="s">
        <v>64</v>
      </c>
      <c r="B114" s="71">
        <v>0</v>
      </c>
      <c r="C114" s="71">
        <v>0</v>
      </c>
      <c r="D114" s="71">
        <v>0</v>
      </c>
      <c r="E114" s="71">
        <v>0</v>
      </c>
      <c r="F114" s="71">
        <v>0</v>
      </c>
      <c r="G114" s="71">
        <v>0</v>
      </c>
      <c r="H114" s="71">
        <v>0</v>
      </c>
      <c r="I114" s="71">
        <v>0</v>
      </c>
      <c r="J114" s="71">
        <v>0</v>
      </c>
      <c r="K114" s="71">
        <v>0</v>
      </c>
      <c r="L114" s="71">
        <v>0</v>
      </c>
      <c r="M114" s="71">
        <v>0</v>
      </c>
      <c r="N114" s="71">
        <v>0</v>
      </c>
      <c r="O114" s="71">
        <v>0</v>
      </c>
      <c r="P114" s="71">
        <v>0</v>
      </c>
      <c r="Q114" s="71">
        <v>0</v>
      </c>
      <c r="R114" s="71">
        <v>0</v>
      </c>
      <c r="S114" s="71">
        <v>0</v>
      </c>
      <c r="T114" s="71">
        <v>0</v>
      </c>
      <c r="U114" s="71">
        <v>0</v>
      </c>
      <c r="V114" s="71">
        <v>0</v>
      </c>
      <c r="W114" s="71">
        <v>0</v>
      </c>
      <c r="X114" s="71">
        <v>0</v>
      </c>
      <c r="Y114" s="71">
        <v>0</v>
      </c>
      <c r="Z114" s="71">
        <v>0</v>
      </c>
      <c r="AA114" s="71">
        <v>0</v>
      </c>
      <c r="AB114" s="71">
        <v>0</v>
      </c>
      <c r="AC114" s="71">
        <v>0</v>
      </c>
      <c r="AD114" s="71">
        <v>0</v>
      </c>
      <c r="AE114" s="72">
        <v>0</v>
      </c>
      <c r="AF114" s="73">
        <v>0</v>
      </c>
      <c r="AG114" s="73">
        <f t="shared" si="37"/>
        <v>0</v>
      </c>
    </row>
    <row r="115" spans="1:33" x14ac:dyDescent="0.25">
      <c r="A115" s="63" t="s">
        <v>65</v>
      </c>
      <c r="B115" s="71">
        <v>0</v>
      </c>
      <c r="C115" s="71">
        <v>0</v>
      </c>
      <c r="D115" s="71">
        <v>0</v>
      </c>
      <c r="E115" s="71">
        <v>0</v>
      </c>
      <c r="F115" s="71">
        <v>0</v>
      </c>
      <c r="G115" s="71">
        <v>0</v>
      </c>
      <c r="H115" s="71">
        <v>0</v>
      </c>
      <c r="I115" s="71">
        <v>0</v>
      </c>
      <c r="J115" s="71">
        <v>0</v>
      </c>
      <c r="K115" s="71">
        <v>0</v>
      </c>
      <c r="L115" s="71">
        <v>0</v>
      </c>
      <c r="M115" s="71">
        <v>0</v>
      </c>
      <c r="N115" s="71">
        <v>0</v>
      </c>
      <c r="O115" s="71">
        <v>0</v>
      </c>
      <c r="P115" s="71">
        <v>0</v>
      </c>
      <c r="Q115" s="71">
        <v>0</v>
      </c>
      <c r="R115" s="71">
        <v>0</v>
      </c>
      <c r="S115" s="71">
        <v>0</v>
      </c>
      <c r="T115" s="71">
        <v>0</v>
      </c>
      <c r="U115" s="71">
        <v>0</v>
      </c>
      <c r="V115" s="71">
        <v>0</v>
      </c>
      <c r="W115" s="71">
        <v>0</v>
      </c>
      <c r="X115" s="71">
        <v>0</v>
      </c>
      <c r="Y115" s="71">
        <v>0</v>
      </c>
      <c r="Z115" s="71">
        <v>0</v>
      </c>
      <c r="AA115" s="71">
        <v>0</v>
      </c>
      <c r="AB115" s="71">
        <v>0</v>
      </c>
      <c r="AC115" s="71">
        <v>0</v>
      </c>
      <c r="AD115" s="71">
        <v>0</v>
      </c>
      <c r="AE115" s="72">
        <v>0</v>
      </c>
      <c r="AF115" s="73">
        <v>0</v>
      </c>
      <c r="AG115" s="73">
        <f t="shared" si="37"/>
        <v>0</v>
      </c>
    </row>
    <row r="116" spans="1:33" x14ac:dyDescent="0.25">
      <c r="A116" s="63" t="s">
        <v>66</v>
      </c>
      <c r="B116" s="71">
        <v>0</v>
      </c>
      <c r="C116" s="71">
        <v>0</v>
      </c>
      <c r="D116" s="71">
        <v>0</v>
      </c>
      <c r="E116" s="71">
        <v>0</v>
      </c>
      <c r="F116" s="71">
        <v>0</v>
      </c>
      <c r="G116" s="71">
        <v>0</v>
      </c>
      <c r="H116" s="71">
        <v>0</v>
      </c>
      <c r="I116" s="71">
        <v>0</v>
      </c>
      <c r="J116" s="71">
        <v>0</v>
      </c>
      <c r="K116" s="71">
        <v>0</v>
      </c>
      <c r="L116" s="71">
        <v>0</v>
      </c>
      <c r="M116" s="71">
        <v>0</v>
      </c>
      <c r="N116" s="71">
        <v>0</v>
      </c>
      <c r="O116" s="71">
        <v>0</v>
      </c>
      <c r="P116" s="71">
        <v>0</v>
      </c>
      <c r="Q116" s="71">
        <v>0</v>
      </c>
      <c r="R116" s="71">
        <v>0</v>
      </c>
      <c r="S116" s="71">
        <v>0</v>
      </c>
      <c r="T116" s="71">
        <v>0</v>
      </c>
      <c r="U116" s="71">
        <v>0</v>
      </c>
      <c r="V116" s="71">
        <v>0</v>
      </c>
      <c r="W116" s="71">
        <v>0</v>
      </c>
      <c r="X116" s="71">
        <v>0</v>
      </c>
      <c r="Y116" s="71">
        <v>0</v>
      </c>
      <c r="Z116" s="71">
        <v>0</v>
      </c>
      <c r="AA116" s="71">
        <v>0</v>
      </c>
      <c r="AB116" s="71">
        <v>0</v>
      </c>
      <c r="AC116" s="71">
        <v>0</v>
      </c>
      <c r="AD116" s="71">
        <v>0</v>
      </c>
      <c r="AE116" s="72">
        <v>0</v>
      </c>
      <c r="AF116" s="73">
        <v>0</v>
      </c>
      <c r="AG116" s="73">
        <f t="shared" si="37"/>
        <v>0</v>
      </c>
    </row>
    <row r="117" spans="1:33" x14ac:dyDescent="0.25">
      <c r="A117" s="63" t="s">
        <v>67</v>
      </c>
      <c r="B117" s="71">
        <v>0</v>
      </c>
      <c r="C117" s="71">
        <v>100</v>
      </c>
      <c r="D117" s="71">
        <v>0</v>
      </c>
      <c r="E117" s="71">
        <v>0</v>
      </c>
      <c r="F117" s="71">
        <v>0</v>
      </c>
      <c r="G117" s="71">
        <v>0</v>
      </c>
      <c r="H117" s="71">
        <v>0</v>
      </c>
      <c r="I117" s="71">
        <v>0</v>
      </c>
      <c r="J117" s="71">
        <v>0</v>
      </c>
      <c r="K117" s="71">
        <v>0</v>
      </c>
      <c r="L117" s="71">
        <v>0</v>
      </c>
      <c r="M117" s="71">
        <v>0</v>
      </c>
      <c r="N117" s="71">
        <v>0</v>
      </c>
      <c r="O117" s="71">
        <v>0</v>
      </c>
      <c r="P117" s="71">
        <v>0</v>
      </c>
      <c r="Q117" s="71">
        <v>0</v>
      </c>
      <c r="R117" s="71">
        <v>0</v>
      </c>
      <c r="S117" s="71">
        <v>0</v>
      </c>
      <c r="T117" s="71">
        <v>0</v>
      </c>
      <c r="U117" s="71">
        <v>0</v>
      </c>
      <c r="V117" s="71">
        <v>0</v>
      </c>
      <c r="W117" s="71">
        <v>0</v>
      </c>
      <c r="X117" s="71">
        <v>0</v>
      </c>
      <c r="Y117" s="71">
        <v>0</v>
      </c>
      <c r="Z117" s="71">
        <v>0</v>
      </c>
      <c r="AA117" s="71">
        <v>0</v>
      </c>
      <c r="AB117" s="71">
        <v>0</v>
      </c>
      <c r="AC117" s="71">
        <v>0</v>
      </c>
      <c r="AD117" s="71">
        <v>0</v>
      </c>
      <c r="AE117" s="72">
        <v>0</v>
      </c>
      <c r="AF117" s="73">
        <v>0</v>
      </c>
      <c r="AG117" s="73">
        <f t="shared" si="37"/>
        <v>100</v>
      </c>
    </row>
    <row r="118" spans="1:33" x14ac:dyDescent="0.25">
      <c r="A118" s="63" t="s">
        <v>68</v>
      </c>
      <c r="B118" s="71">
        <v>0</v>
      </c>
      <c r="C118" s="71">
        <v>0</v>
      </c>
      <c r="D118" s="71">
        <v>0</v>
      </c>
      <c r="E118" s="71">
        <v>0</v>
      </c>
      <c r="F118" s="71">
        <v>0</v>
      </c>
      <c r="G118" s="71">
        <v>0</v>
      </c>
      <c r="H118" s="71">
        <v>0</v>
      </c>
      <c r="I118" s="71">
        <v>0</v>
      </c>
      <c r="J118" s="71">
        <v>0</v>
      </c>
      <c r="K118" s="71">
        <v>0</v>
      </c>
      <c r="L118" s="71">
        <v>0</v>
      </c>
      <c r="M118" s="71">
        <v>0</v>
      </c>
      <c r="N118" s="71">
        <v>0</v>
      </c>
      <c r="O118" s="71">
        <v>0</v>
      </c>
      <c r="P118" s="71">
        <v>0</v>
      </c>
      <c r="Q118" s="71">
        <v>0</v>
      </c>
      <c r="R118" s="71">
        <v>0</v>
      </c>
      <c r="S118" s="71">
        <v>0</v>
      </c>
      <c r="T118" s="71">
        <v>0</v>
      </c>
      <c r="U118" s="71">
        <v>0</v>
      </c>
      <c r="V118" s="71">
        <v>0</v>
      </c>
      <c r="W118" s="71">
        <v>0</v>
      </c>
      <c r="X118" s="71">
        <v>0</v>
      </c>
      <c r="Y118" s="71">
        <v>0</v>
      </c>
      <c r="Z118" s="71">
        <v>0</v>
      </c>
      <c r="AA118" s="71">
        <v>0</v>
      </c>
      <c r="AB118" s="71">
        <v>0</v>
      </c>
      <c r="AC118" s="71">
        <v>0</v>
      </c>
      <c r="AD118" s="71">
        <v>0</v>
      </c>
      <c r="AE118" s="72">
        <v>0</v>
      </c>
      <c r="AF118" s="73">
        <v>0</v>
      </c>
      <c r="AG118" s="73">
        <f t="shared" si="37"/>
        <v>0</v>
      </c>
    </row>
    <row r="119" spans="1:33" x14ac:dyDescent="0.25">
      <c r="A119" s="63" t="s">
        <v>69</v>
      </c>
      <c r="B119" s="71">
        <v>0</v>
      </c>
      <c r="C119" s="71">
        <v>0</v>
      </c>
      <c r="D119" s="71">
        <v>0</v>
      </c>
      <c r="E119" s="71">
        <v>0</v>
      </c>
      <c r="F119" s="71">
        <v>0</v>
      </c>
      <c r="G119" s="71">
        <v>0</v>
      </c>
      <c r="H119" s="71">
        <v>0</v>
      </c>
      <c r="I119" s="71">
        <v>0</v>
      </c>
      <c r="J119" s="71">
        <v>0</v>
      </c>
      <c r="K119" s="71">
        <v>0</v>
      </c>
      <c r="L119" s="71">
        <v>0</v>
      </c>
      <c r="M119" s="71">
        <v>0</v>
      </c>
      <c r="N119" s="71">
        <v>0</v>
      </c>
      <c r="O119" s="71">
        <v>0</v>
      </c>
      <c r="P119" s="71">
        <v>0</v>
      </c>
      <c r="Q119" s="71">
        <v>0</v>
      </c>
      <c r="R119" s="71">
        <v>0</v>
      </c>
      <c r="S119" s="71">
        <v>0</v>
      </c>
      <c r="T119" s="71">
        <v>0</v>
      </c>
      <c r="U119" s="71">
        <v>0</v>
      </c>
      <c r="V119" s="71">
        <v>0</v>
      </c>
      <c r="W119" s="71">
        <v>0</v>
      </c>
      <c r="X119" s="71">
        <v>0</v>
      </c>
      <c r="Y119" s="71">
        <v>0</v>
      </c>
      <c r="Z119" s="71">
        <v>0</v>
      </c>
      <c r="AA119" s="71">
        <v>0</v>
      </c>
      <c r="AB119" s="71">
        <v>0</v>
      </c>
      <c r="AC119" s="71">
        <v>0</v>
      </c>
      <c r="AD119" s="71">
        <v>0</v>
      </c>
      <c r="AE119" s="72">
        <v>0</v>
      </c>
      <c r="AF119" s="73">
        <v>0</v>
      </c>
      <c r="AG119" s="73">
        <f t="shared" si="37"/>
        <v>0</v>
      </c>
    </row>
    <row r="120" spans="1:33" x14ac:dyDescent="0.25">
      <c r="A120" s="63" t="s">
        <v>70</v>
      </c>
      <c r="B120" s="71">
        <v>0</v>
      </c>
      <c r="C120" s="71">
        <v>0</v>
      </c>
      <c r="D120" s="71">
        <v>0</v>
      </c>
      <c r="E120" s="71">
        <v>0</v>
      </c>
      <c r="F120" s="71">
        <v>0</v>
      </c>
      <c r="G120" s="71">
        <v>0</v>
      </c>
      <c r="H120" s="71">
        <v>600</v>
      </c>
      <c r="I120" s="71">
        <v>0</v>
      </c>
      <c r="J120" s="71">
        <v>0</v>
      </c>
      <c r="K120" s="71">
        <v>0</v>
      </c>
      <c r="L120" s="71">
        <v>0</v>
      </c>
      <c r="M120" s="71">
        <v>0</v>
      </c>
      <c r="N120" s="71">
        <v>0</v>
      </c>
      <c r="O120" s="71">
        <v>0</v>
      </c>
      <c r="P120" s="71">
        <v>0</v>
      </c>
      <c r="Q120" s="71">
        <v>0</v>
      </c>
      <c r="R120" s="71">
        <v>0</v>
      </c>
      <c r="S120" s="71">
        <v>0</v>
      </c>
      <c r="T120" s="71">
        <v>0</v>
      </c>
      <c r="U120" s="71">
        <v>0</v>
      </c>
      <c r="V120" s="71">
        <v>0</v>
      </c>
      <c r="W120" s="71">
        <v>0</v>
      </c>
      <c r="X120" s="71">
        <v>0</v>
      </c>
      <c r="Y120" s="71">
        <v>0</v>
      </c>
      <c r="Z120" s="71">
        <v>0</v>
      </c>
      <c r="AA120" s="71">
        <v>0</v>
      </c>
      <c r="AB120" s="71">
        <v>0</v>
      </c>
      <c r="AC120" s="71">
        <v>0</v>
      </c>
      <c r="AD120" s="71">
        <v>0</v>
      </c>
      <c r="AE120" s="72">
        <v>0</v>
      </c>
      <c r="AF120" s="73">
        <v>0</v>
      </c>
      <c r="AG120" s="73">
        <f t="shared" si="37"/>
        <v>600</v>
      </c>
    </row>
    <row r="121" spans="1:33" x14ac:dyDescent="0.25">
      <c r="A121" s="63" t="s">
        <v>71</v>
      </c>
      <c r="B121" s="71">
        <v>0</v>
      </c>
      <c r="C121" s="71">
        <v>0</v>
      </c>
      <c r="D121" s="71">
        <v>0</v>
      </c>
      <c r="E121" s="71">
        <v>0</v>
      </c>
      <c r="F121" s="71">
        <v>0</v>
      </c>
      <c r="G121" s="71">
        <v>0</v>
      </c>
      <c r="H121" s="71">
        <v>0</v>
      </c>
      <c r="I121" s="71">
        <v>0</v>
      </c>
      <c r="J121" s="71">
        <v>30</v>
      </c>
      <c r="K121" s="71">
        <v>0</v>
      </c>
      <c r="L121" s="71">
        <v>0</v>
      </c>
      <c r="M121" s="71">
        <v>0</v>
      </c>
      <c r="N121" s="71">
        <v>0</v>
      </c>
      <c r="O121" s="71">
        <v>0</v>
      </c>
      <c r="P121" s="71">
        <v>0</v>
      </c>
      <c r="Q121" s="71">
        <v>0</v>
      </c>
      <c r="R121" s="71">
        <v>0</v>
      </c>
      <c r="S121" s="71">
        <v>0</v>
      </c>
      <c r="T121" s="71">
        <v>0</v>
      </c>
      <c r="U121" s="71">
        <v>0</v>
      </c>
      <c r="V121" s="71">
        <v>0</v>
      </c>
      <c r="W121" s="71">
        <v>0</v>
      </c>
      <c r="X121" s="71">
        <v>0</v>
      </c>
      <c r="Y121" s="71">
        <v>0</v>
      </c>
      <c r="Z121" s="71">
        <v>0</v>
      </c>
      <c r="AA121" s="71">
        <v>0</v>
      </c>
      <c r="AB121" s="71">
        <v>0</v>
      </c>
      <c r="AC121" s="71">
        <v>0</v>
      </c>
      <c r="AD121" s="71">
        <v>0</v>
      </c>
      <c r="AE121" s="72">
        <v>0</v>
      </c>
      <c r="AF121" s="73">
        <v>0</v>
      </c>
      <c r="AG121" s="73">
        <f t="shared" si="37"/>
        <v>30</v>
      </c>
    </row>
    <row r="122" spans="1:33" x14ac:dyDescent="0.25">
      <c r="A122" s="63" t="s">
        <v>72</v>
      </c>
      <c r="B122" s="71">
        <v>80</v>
      </c>
      <c r="C122" s="71">
        <v>0</v>
      </c>
      <c r="D122" s="71">
        <v>0</v>
      </c>
      <c r="E122" s="71">
        <v>0</v>
      </c>
      <c r="F122" s="71">
        <v>0</v>
      </c>
      <c r="G122" s="71">
        <v>0</v>
      </c>
      <c r="H122" s="71">
        <v>0</v>
      </c>
      <c r="I122" s="71">
        <v>0</v>
      </c>
      <c r="J122" s="71">
        <v>0</v>
      </c>
      <c r="K122" s="71">
        <v>0</v>
      </c>
      <c r="L122" s="71">
        <v>0</v>
      </c>
      <c r="M122" s="71">
        <v>0</v>
      </c>
      <c r="N122" s="71">
        <v>0</v>
      </c>
      <c r="O122" s="71">
        <v>0</v>
      </c>
      <c r="P122" s="71">
        <v>0</v>
      </c>
      <c r="Q122" s="71">
        <v>0</v>
      </c>
      <c r="R122" s="71">
        <v>0</v>
      </c>
      <c r="S122" s="71">
        <v>0</v>
      </c>
      <c r="T122" s="71">
        <v>0</v>
      </c>
      <c r="U122" s="71">
        <v>0</v>
      </c>
      <c r="V122" s="71">
        <v>0</v>
      </c>
      <c r="W122" s="71">
        <v>0</v>
      </c>
      <c r="X122" s="71">
        <v>0</v>
      </c>
      <c r="Y122" s="71">
        <v>0</v>
      </c>
      <c r="Z122" s="71">
        <v>0</v>
      </c>
      <c r="AA122" s="71">
        <v>0</v>
      </c>
      <c r="AB122" s="71">
        <v>0</v>
      </c>
      <c r="AC122" s="71">
        <v>0</v>
      </c>
      <c r="AD122" s="71">
        <v>0</v>
      </c>
      <c r="AE122" s="72">
        <v>0</v>
      </c>
      <c r="AF122" s="73">
        <v>0</v>
      </c>
      <c r="AG122" s="73">
        <f t="shared" si="37"/>
        <v>80</v>
      </c>
    </row>
    <row r="123" spans="1:33" x14ac:dyDescent="0.25">
      <c r="A123" s="63" t="s">
        <v>73</v>
      </c>
      <c r="B123" s="71">
        <v>0</v>
      </c>
      <c r="C123" s="71">
        <v>0</v>
      </c>
      <c r="D123" s="71">
        <v>0</v>
      </c>
      <c r="E123" s="71">
        <v>0</v>
      </c>
      <c r="F123" s="71">
        <v>0</v>
      </c>
      <c r="G123" s="71">
        <v>0</v>
      </c>
      <c r="H123" s="71">
        <v>0</v>
      </c>
      <c r="I123" s="71">
        <v>0</v>
      </c>
      <c r="J123" s="71">
        <v>0</v>
      </c>
      <c r="K123" s="71">
        <v>0</v>
      </c>
      <c r="L123" s="71">
        <v>0</v>
      </c>
      <c r="M123" s="71">
        <v>0</v>
      </c>
      <c r="N123" s="71">
        <v>0</v>
      </c>
      <c r="O123" s="71">
        <v>0</v>
      </c>
      <c r="P123" s="71">
        <v>0</v>
      </c>
      <c r="Q123" s="71">
        <v>0</v>
      </c>
      <c r="R123" s="71">
        <v>0</v>
      </c>
      <c r="S123" s="71">
        <v>0</v>
      </c>
      <c r="T123" s="71">
        <v>0</v>
      </c>
      <c r="U123" s="71">
        <v>0</v>
      </c>
      <c r="V123" s="71">
        <v>0</v>
      </c>
      <c r="W123" s="71">
        <v>0</v>
      </c>
      <c r="X123" s="71">
        <v>0</v>
      </c>
      <c r="Y123" s="71">
        <v>0</v>
      </c>
      <c r="Z123" s="71">
        <v>0</v>
      </c>
      <c r="AA123" s="71">
        <v>0</v>
      </c>
      <c r="AB123" s="71">
        <v>0</v>
      </c>
      <c r="AC123" s="71">
        <v>0</v>
      </c>
      <c r="AD123" s="71">
        <v>0</v>
      </c>
      <c r="AE123" s="72">
        <v>0</v>
      </c>
      <c r="AF123" s="73">
        <v>0</v>
      </c>
      <c r="AG123" s="73">
        <f t="shared" si="37"/>
        <v>0</v>
      </c>
    </row>
    <row r="124" spans="1:33" x14ac:dyDescent="0.25">
      <c r="A124" s="63" t="s">
        <v>74</v>
      </c>
      <c r="B124" s="71">
        <v>0</v>
      </c>
      <c r="C124" s="71">
        <v>0</v>
      </c>
      <c r="D124" s="71">
        <v>0</v>
      </c>
      <c r="E124" s="71">
        <v>0</v>
      </c>
      <c r="F124" s="71">
        <v>0</v>
      </c>
      <c r="G124" s="71">
        <v>0</v>
      </c>
      <c r="H124" s="71">
        <v>0</v>
      </c>
      <c r="I124" s="71">
        <v>0</v>
      </c>
      <c r="J124" s="71">
        <v>0</v>
      </c>
      <c r="K124" s="71">
        <v>0</v>
      </c>
      <c r="L124" s="71">
        <v>60</v>
      </c>
      <c r="M124" s="71">
        <v>0</v>
      </c>
      <c r="N124" s="71">
        <v>0</v>
      </c>
      <c r="O124" s="71">
        <v>0</v>
      </c>
      <c r="P124" s="71">
        <v>0</v>
      </c>
      <c r="Q124" s="71">
        <v>0</v>
      </c>
      <c r="R124" s="71">
        <v>0</v>
      </c>
      <c r="S124" s="71">
        <v>0</v>
      </c>
      <c r="T124" s="71">
        <v>0</v>
      </c>
      <c r="U124" s="71">
        <v>0</v>
      </c>
      <c r="V124" s="71">
        <v>0</v>
      </c>
      <c r="W124" s="71">
        <v>0</v>
      </c>
      <c r="X124" s="71">
        <v>0</v>
      </c>
      <c r="Y124" s="71">
        <v>0</v>
      </c>
      <c r="Z124" s="71">
        <v>0</v>
      </c>
      <c r="AA124" s="71">
        <v>0</v>
      </c>
      <c r="AB124" s="71">
        <v>0</v>
      </c>
      <c r="AC124" s="71">
        <v>0</v>
      </c>
      <c r="AD124" s="71">
        <v>0</v>
      </c>
      <c r="AE124" s="72">
        <v>0</v>
      </c>
      <c r="AF124" s="73">
        <v>0</v>
      </c>
      <c r="AG124" s="73">
        <f t="shared" si="37"/>
        <v>60</v>
      </c>
    </row>
    <row r="125" spans="1:33" x14ac:dyDescent="0.25">
      <c r="A125" s="63" t="s">
        <v>75</v>
      </c>
      <c r="B125" s="71">
        <v>0</v>
      </c>
      <c r="C125" s="71">
        <v>0</v>
      </c>
      <c r="D125" s="71">
        <v>0</v>
      </c>
      <c r="E125" s="71">
        <v>0</v>
      </c>
      <c r="F125" s="71">
        <v>0</v>
      </c>
      <c r="G125" s="71">
        <v>0</v>
      </c>
      <c r="H125" s="71">
        <v>0</v>
      </c>
      <c r="I125" s="71">
        <v>0</v>
      </c>
      <c r="J125" s="71">
        <v>0</v>
      </c>
      <c r="K125" s="71">
        <v>0</v>
      </c>
      <c r="L125" s="71">
        <v>0</v>
      </c>
      <c r="M125" s="71">
        <v>0</v>
      </c>
      <c r="N125" s="71">
        <v>0</v>
      </c>
      <c r="O125" s="71">
        <v>0</v>
      </c>
      <c r="P125" s="71">
        <v>0</v>
      </c>
      <c r="Q125" s="71">
        <v>0</v>
      </c>
      <c r="R125" s="71">
        <v>0</v>
      </c>
      <c r="S125" s="71">
        <v>0</v>
      </c>
      <c r="T125" s="71">
        <v>0</v>
      </c>
      <c r="U125" s="71">
        <v>0</v>
      </c>
      <c r="V125" s="71">
        <v>0</v>
      </c>
      <c r="W125" s="71">
        <v>0</v>
      </c>
      <c r="X125" s="71">
        <v>0</v>
      </c>
      <c r="Y125" s="71">
        <v>0</v>
      </c>
      <c r="Z125" s="71">
        <v>0</v>
      </c>
      <c r="AA125" s="71">
        <v>0</v>
      </c>
      <c r="AB125" s="71">
        <v>0</v>
      </c>
      <c r="AC125" s="71">
        <v>0</v>
      </c>
      <c r="AD125" s="71">
        <v>0</v>
      </c>
      <c r="AE125" s="72">
        <v>0</v>
      </c>
      <c r="AF125" s="73">
        <v>0</v>
      </c>
      <c r="AG125" s="73">
        <f t="shared" si="37"/>
        <v>0</v>
      </c>
    </row>
    <row r="126" spans="1:33" x14ac:dyDescent="0.25">
      <c r="B126" s="71">
        <v>0</v>
      </c>
      <c r="C126" s="71">
        <v>0</v>
      </c>
      <c r="D126" s="71">
        <v>0</v>
      </c>
      <c r="E126" s="71">
        <v>0</v>
      </c>
      <c r="F126" s="71">
        <v>0</v>
      </c>
      <c r="G126" s="71">
        <v>0</v>
      </c>
      <c r="H126" s="71">
        <v>0</v>
      </c>
      <c r="I126" s="71">
        <v>0</v>
      </c>
      <c r="J126" s="71">
        <v>0</v>
      </c>
      <c r="K126" s="71">
        <v>0</v>
      </c>
      <c r="L126" s="71">
        <v>0</v>
      </c>
      <c r="M126" s="71">
        <v>0</v>
      </c>
      <c r="N126" s="71">
        <v>0</v>
      </c>
      <c r="O126" s="71">
        <v>0</v>
      </c>
      <c r="P126" s="71">
        <v>0</v>
      </c>
      <c r="Q126" s="71">
        <v>0</v>
      </c>
      <c r="R126" s="71">
        <v>0</v>
      </c>
      <c r="S126" s="71">
        <v>0</v>
      </c>
      <c r="T126" s="71">
        <v>0</v>
      </c>
      <c r="U126" s="71">
        <v>0</v>
      </c>
      <c r="V126" s="71">
        <v>0</v>
      </c>
      <c r="W126" s="71">
        <v>0</v>
      </c>
      <c r="X126" s="71">
        <v>0</v>
      </c>
      <c r="Y126" s="71">
        <v>0</v>
      </c>
      <c r="Z126" s="71">
        <v>0</v>
      </c>
      <c r="AA126" s="71">
        <v>0</v>
      </c>
      <c r="AB126" s="71">
        <v>0</v>
      </c>
      <c r="AC126" s="71">
        <v>0</v>
      </c>
      <c r="AD126" s="71">
        <v>0</v>
      </c>
      <c r="AE126" s="72">
        <v>0</v>
      </c>
      <c r="AF126" s="73">
        <v>0</v>
      </c>
      <c r="AG126" s="73">
        <f t="shared" si="37"/>
        <v>0</v>
      </c>
    </row>
    <row r="127" spans="1:33" x14ac:dyDescent="0.25">
      <c r="B127" s="71">
        <v>0</v>
      </c>
      <c r="C127" s="71">
        <v>0</v>
      </c>
      <c r="D127" s="71">
        <v>0</v>
      </c>
      <c r="E127" s="71">
        <v>0</v>
      </c>
      <c r="F127" s="71">
        <v>0</v>
      </c>
      <c r="G127" s="71">
        <v>0</v>
      </c>
      <c r="H127" s="71">
        <v>0</v>
      </c>
      <c r="I127" s="71">
        <v>0</v>
      </c>
      <c r="J127" s="71">
        <v>0</v>
      </c>
      <c r="K127" s="71">
        <v>0</v>
      </c>
      <c r="L127" s="71">
        <v>0</v>
      </c>
      <c r="M127" s="71">
        <v>0</v>
      </c>
      <c r="N127" s="71">
        <v>0</v>
      </c>
      <c r="O127" s="71">
        <v>0</v>
      </c>
      <c r="P127" s="71">
        <v>0</v>
      </c>
      <c r="Q127" s="71">
        <v>0</v>
      </c>
      <c r="R127" s="71">
        <v>0</v>
      </c>
      <c r="S127" s="71">
        <v>0</v>
      </c>
      <c r="T127" s="71">
        <v>0</v>
      </c>
      <c r="U127" s="71">
        <v>0</v>
      </c>
      <c r="V127" s="71">
        <v>0</v>
      </c>
      <c r="W127" s="71">
        <v>0</v>
      </c>
      <c r="X127" s="71">
        <v>0</v>
      </c>
      <c r="Y127" s="71">
        <v>0</v>
      </c>
      <c r="Z127" s="71">
        <v>0</v>
      </c>
      <c r="AA127" s="71">
        <v>0</v>
      </c>
      <c r="AB127" s="71">
        <v>0</v>
      </c>
      <c r="AC127" s="71">
        <v>0</v>
      </c>
      <c r="AD127" s="71">
        <v>0</v>
      </c>
      <c r="AE127" s="72">
        <v>0</v>
      </c>
      <c r="AF127" s="73">
        <v>0</v>
      </c>
      <c r="AG127" s="73">
        <f t="shared" si="37"/>
        <v>0</v>
      </c>
    </row>
    <row r="128" spans="1:33" ht="13.8" thickBot="1" x14ac:dyDescent="0.3">
      <c r="B128" s="74">
        <v>0</v>
      </c>
      <c r="C128" s="74">
        <v>0</v>
      </c>
      <c r="D128" s="74">
        <v>0</v>
      </c>
      <c r="E128" s="74">
        <v>0</v>
      </c>
      <c r="F128" s="74">
        <v>0</v>
      </c>
      <c r="G128" s="74">
        <v>0</v>
      </c>
      <c r="H128" s="74">
        <v>0</v>
      </c>
      <c r="I128" s="74">
        <v>0</v>
      </c>
      <c r="J128" s="74">
        <v>0</v>
      </c>
      <c r="K128" s="74">
        <v>0</v>
      </c>
      <c r="L128" s="74">
        <v>0</v>
      </c>
      <c r="M128" s="74">
        <v>0</v>
      </c>
      <c r="N128" s="74">
        <v>0</v>
      </c>
      <c r="O128" s="74">
        <v>0</v>
      </c>
      <c r="P128" s="74">
        <v>0</v>
      </c>
      <c r="Q128" s="74">
        <v>0</v>
      </c>
      <c r="R128" s="74">
        <v>0</v>
      </c>
      <c r="S128" s="74">
        <v>0</v>
      </c>
      <c r="T128" s="74">
        <v>0</v>
      </c>
      <c r="U128" s="74">
        <v>0</v>
      </c>
      <c r="V128" s="74">
        <v>0</v>
      </c>
      <c r="W128" s="74">
        <v>0</v>
      </c>
      <c r="X128" s="74">
        <v>0</v>
      </c>
      <c r="Y128" s="74">
        <v>0</v>
      </c>
      <c r="Z128" s="74">
        <v>0</v>
      </c>
      <c r="AA128" s="74">
        <v>0</v>
      </c>
      <c r="AB128" s="74">
        <v>0</v>
      </c>
      <c r="AC128" s="74">
        <v>0</v>
      </c>
      <c r="AD128" s="74">
        <v>0</v>
      </c>
      <c r="AE128" s="75">
        <v>0</v>
      </c>
      <c r="AF128" s="76">
        <v>0</v>
      </c>
      <c r="AG128" s="76">
        <f t="shared" si="37"/>
        <v>0</v>
      </c>
    </row>
    <row r="129" spans="1:33" ht="13.8" thickBot="1" x14ac:dyDescent="0.3">
      <c r="A129" s="87" t="s">
        <v>76</v>
      </c>
      <c r="B129" s="88">
        <f>SUM(B100:B128)</f>
        <v>170</v>
      </c>
      <c r="C129" s="88">
        <f t="shared" ref="C129:AF129" si="100">SUM(C100:C128)</f>
        <v>190</v>
      </c>
      <c r="D129" s="88">
        <f t="shared" si="100"/>
        <v>0</v>
      </c>
      <c r="E129" s="88">
        <f t="shared" si="100"/>
        <v>500</v>
      </c>
      <c r="F129" s="88">
        <f t="shared" si="100"/>
        <v>800</v>
      </c>
      <c r="G129" s="88">
        <f t="shared" si="100"/>
        <v>0</v>
      </c>
      <c r="H129" s="88">
        <f t="shared" si="100"/>
        <v>600</v>
      </c>
      <c r="I129" s="88">
        <f t="shared" si="100"/>
        <v>0</v>
      </c>
      <c r="J129" s="88">
        <f t="shared" si="100"/>
        <v>50</v>
      </c>
      <c r="K129" s="88">
        <f t="shared" si="100"/>
        <v>4</v>
      </c>
      <c r="L129" s="88">
        <f t="shared" si="100"/>
        <v>9060</v>
      </c>
      <c r="M129" s="88">
        <f t="shared" si="100"/>
        <v>0</v>
      </c>
      <c r="N129" s="88">
        <f t="shared" si="100"/>
        <v>0</v>
      </c>
      <c r="O129" s="88">
        <f t="shared" si="100"/>
        <v>0</v>
      </c>
      <c r="P129" s="88">
        <f t="shared" si="100"/>
        <v>0</v>
      </c>
      <c r="Q129" s="88">
        <f t="shared" si="100"/>
        <v>0</v>
      </c>
      <c r="R129" s="88">
        <f t="shared" si="100"/>
        <v>0</v>
      </c>
      <c r="S129" s="88">
        <f t="shared" si="100"/>
        <v>0</v>
      </c>
      <c r="T129" s="88">
        <f t="shared" si="100"/>
        <v>0</v>
      </c>
      <c r="U129" s="88">
        <f t="shared" si="100"/>
        <v>0</v>
      </c>
      <c r="V129" s="88">
        <f t="shared" si="100"/>
        <v>0</v>
      </c>
      <c r="W129" s="88">
        <f t="shared" si="100"/>
        <v>0</v>
      </c>
      <c r="X129" s="88">
        <f t="shared" si="100"/>
        <v>0</v>
      </c>
      <c r="Y129" s="88">
        <f t="shared" si="100"/>
        <v>0</v>
      </c>
      <c r="Z129" s="88">
        <f t="shared" si="100"/>
        <v>0</v>
      </c>
      <c r="AA129" s="88">
        <f t="shared" si="100"/>
        <v>0</v>
      </c>
      <c r="AB129" s="88">
        <f t="shared" si="100"/>
        <v>0</v>
      </c>
      <c r="AC129" s="88">
        <f t="shared" si="100"/>
        <v>0</v>
      </c>
      <c r="AD129" s="88">
        <f t="shared" si="100"/>
        <v>0</v>
      </c>
      <c r="AE129" s="89">
        <f t="shared" si="100"/>
        <v>0</v>
      </c>
      <c r="AF129" s="90">
        <f t="shared" si="100"/>
        <v>0</v>
      </c>
      <c r="AG129" s="90">
        <f t="shared" si="37"/>
        <v>11374</v>
      </c>
    </row>
    <row r="130" spans="1:33" x14ac:dyDescent="0.25">
      <c r="A130" s="91" t="s">
        <v>77</v>
      </c>
      <c r="B130" s="101">
        <f>AF89</f>
        <v>629907</v>
      </c>
      <c r="C130" s="92">
        <f>B133</f>
        <v>630737</v>
      </c>
      <c r="D130" s="92">
        <f t="shared" ref="D130" si="101">C133</f>
        <v>720517</v>
      </c>
      <c r="E130" s="92">
        <f t="shared" ref="E130" si="102">D133</f>
        <v>726942</v>
      </c>
      <c r="F130" s="92">
        <f t="shared" ref="F130" si="103">E133</f>
        <v>726642</v>
      </c>
      <c r="G130" s="92">
        <f t="shared" ref="G130" si="104">F133</f>
        <v>726822</v>
      </c>
      <c r="H130" s="92">
        <f t="shared" ref="H130" si="105">G133</f>
        <v>742422</v>
      </c>
      <c r="I130" s="92">
        <f t="shared" ref="I130" si="106">H133</f>
        <v>745402</v>
      </c>
      <c r="J130" s="92">
        <f t="shared" ref="J130" si="107">I133</f>
        <v>765402</v>
      </c>
      <c r="K130" s="92">
        <f t="shared" ref="K130" si="108">J133</f>
        <v>766012</v>
      </c>
      <c r="L130" s="92">
        <f t="shared" ref="L130" si="109">K133</f>
        <v>779188</v>
      </c>
      <c r="M130" s="93">
        <f t="shared" ref="M130" si="110">L133</f>
        <v>771218</v>
      </c>
      <c r="N130" s="92">
        <f t="shared" ref="N130" si="111">M133</f>
        <v>778318</v>
      </c>
      <c r="O130" s="92">
        <f t="shared" ref="O130" si="112">N133</f>
        <v>786558</v>
      </c>
      <c r="P130" s="93">
        <f t="shared" ref="P130" si="113">O133</f>
        <v>796438</v>
      </c>
      <c r="Q130" s="92">
        <f t="shared" ref="Q130" si="114">P133</f>
        <v>806958</v>
      </c>
      <c r="R130" s="92">
        <f t="shared" ref="R130" si="115">Q133</f>
        <v>818618</v>
      </c>
      <c r="S130" s="93">
        <f t="shared" ref="S130" si="116">R133</f>
        <v>831409</v>
      </c>
      <c r="T130" s="92">
        <f t="shared" ref="T130" si="117">S133</f>
        <v>845349</v>
      </c>
      <c r="U130" s="92">
        <f t="shared" ref="U130" si="118">T133</f>
        <v>860429</v>
      </c>
      <c r="V130" s="93">
        <f t="shared" ref="V130" si="119">U133</f>
        <v>876649</v>
      </c>
      <c r="W130" s="92">
        <f t="shared" ref="W130" si="120">V133</f>
        <v>894009</v>
      </c>
      <c r="X130" s="92">
        <f>AF89</f>
        <v>629907</v>
      </c>
      <c r="Y130" s="93">
        <f t="shared" ref="Y130" si="121">X133</f>
        <v>649547</v>
      </c>
      <c r="Z130" s="92">
        <f t="shared" ref="Z130" si="122">Y133</f>
        <v>670327</v>
      </c>
      <c r="AA130" s="92">
        <f t="shared" ref="AA130" si="123">Z133</f>
        <v>692247</v>
      </c>
      <c r="AB130" s="93">
        <f t="shared" ref="AB130" si="124">AA133</f>
        <v>715307</v>
      </c>
      <c r="AC130" s="92">
        <f t="shared" ref="AC130" si="125">AB133</f>
        <v>739507</v>
      </c>
      <c r="AD130" s="92">
        <f t="shared" ref="AD130" si="126">AC133</f>
        <v>764847</v>
      </c>
      <c r="AE130" s="93">
        <f t="shared" ref="AE130" si="127">AD133</f>
        <v>791327</v>
      </c>
      <c r="AF130" s="94">
        <f t="shared" ref="AF130" si="128">AE133</f>
        <v>818947</v>
      </c>
      <c r="AG130" s="94">
        <f t="shared" si="37"/>
        <v>23497909</v>
      </c>
    </row>
    <row r="131" spans="1:33" x14ac:dyDescent="0.25">
      <c r="A131" s="59" t="s">
        <v>82</v>
      </c>
      <c r="B131" s="95">
        <f>B130+B99</f>
        <v>630907</v>
      </c>
      <c r="C131" s="95">
        <f t="shared" ref="C131:AF131" si="129">C130+C99</f>
        <v>720707</v>
      </c>
      <c r="D131" s="95">
        <f t="shared" si="129"/>
        <v>726942</v>
      </c>
      <c r="E131" s="95">
        <f t="shared" si="129"/>
        <v>727142</v>
      </c>
      <c r="F131" s="95">
        <f t="shared" si="129"/>
        <v>727622</v>
      </c>
      <c r="G131" s="95">
        <f t="shared" si="129"/>
        <v>742422</v>
      </c>
      <c r="H131" s="95">
        <f t="shared" si="129"/>
        <v>746002</v>
      </c>
      <c r="I131" s="95">
        <f t="shared" si="129"/>
        <v>765402</v>
      </c>
      <c r="J131" s="95">
        <f t="shared" si="129"/>
        <v>766062</v>
      </c>
      <c r="K131" s="95">
        <f t="shared" si="129"/>
        <v>779192</v>
      </c>
      <c r="L131" s="95">
        <f t="shared" si="129"/>
        <v>780278</v>
      </c>
      <c r="M131" s="96">
        <f t="shared" si="129"/>
        <v>778318</v>
      </c>
      <c r="N131" s="95">
        <f t="shared" si="129"/>
        <v>786558</v>
      </c>
      <c r="O131" s="95">
        <f t="shared" si="129"/>
        <v>796438</v>
      </c>
      <c r="P131" s="96">
        <f t="shared" si="129"/>
        <v>806958</v>
      </c>
      <c r="Q131" s="95">
        <f t="shared" si="129"/>
        <v>818618</v>
      </c>
      <c r="R131" s="95">
        <f t="shared" si="129"/>
        <v>831409</v>
      </c>
      <c r="S131" s="96">
        <f t="shared" si="129"/>
        <v>845349</v>
      </c>
      <c r="T131" s="95">
        <f t="shared" si="129"/>
        <v>860429</v>
      </c>
      <c r="U131" s="95">
        <f t="shared" si="129"/>
        <v>876649</v>
      </c>
      <c r="V131" s="96">
        <f t="shared" si="129"/>
        <v>894009</v>
      </c>
      <c r="W131" s="95">
        <f t="shared" si="129"/>
        <v>912509</v>
      </c>
      <c r="X131" s="95">
        <f t="shared" si="129"/>
        <v>649547</v>
      </c>
      <c r="Y131" s="96">
        <f t="shared" si="129"/>
        <v>670327</v>
      </c>
      <c r="Z131" s="95">
        <f t="shared" si="129"/>
        <v>692247</v>
      </c>
      <c r="AA131" s="95">
        <f t="shared" si="129"/>
        <v>715307</v>
      </c>
      <c r="AB131" s="96">
        <f t="shared" si="129"/>
        <v>739507</v>
      </c>
      <c r="AC131" s="95">
        <f t="shared" si="129"/>
        <v>764847</v>
      </c>
      <c r="AD131" s="95">
        <f t="shared" si="129"/>
        <v>791327</v>
      </c>
      <c r="AE131" s="96">
        <f t="shared" si="129"/>
        <v>818947</v>
      </c>
      <c r="AF131" s="97">
        <f t="shared" si="129"/>
        <v>847707</v>
      </c>
      <c r="AG131" s="97">
        <f t="shared" si="37"/>
        <v>24009685</v>
      </c>
    </row>
    <row r="132" spans="1:33" x14ac:dyDescent="0.25">
      <c r="A132" s="59" t="s">
        <v>79</v>
      </c>
      <c r="B132" s="95">
        <f t="shared" ref="B132:AF132" si="130">SUM(B100:B128)</f>
        <v>170</v>
      </c>
      <c r="C132" s="95">
        <f t="shared" si="130"/>
        <v>190</v>
      </c>
      <c r="D132" s="95">
        <f t="shared" si="130"/>
        <v>0</v>
      </c>
      <c r="E132" s="95">
        <f t="shared" si="130"/>
        <v>500</v>
      </c>
      <c r="F132" s="95">
        <f t="shared" si="130"/>
        <v>800</v>
      </c>
      <c r="G132" s="95">
        <f t="shared" si="130"/>
        <v>0</v>
      </c>
      <c r="H132" s="95">
        <f t="shared" si="130"/>
        <v>600</v>
      </c>
      <c r="I132" s="95">
        <f t="shared" si="130"/>
        <v>0</v>
      </c>
      <c r="J132" s="95">
        <f t="shared" si="130"/>
        <v>50</v>
      </c>
      <c r="K132" s="95">
        <f t="shared" si="130"/>
        <v>4</v>
      </c>
      <c r="L132" s="95">
        <f t="shared" si="130"/>
        <v>9060</v>
      </c>
      <c r="M132" s="96">
        <f t="shared" si="130"/>
        <v>0</v>
      </c>
      <c r="N132" s="95">
        <f t="shared" si="130"/>
        <v>0</v>
      </c>
      <c r="O132" s="95">
        <f t="shared" si="130"/>
        <v>0</v>
      </c>
      <c r="P132" s="96">
        <f t="shared" si="130"/>
        <v>0</v>
      </c>
      <c r="Q132" s="95">
        <f t="shared" si="130"/>
        <v>0</v>
      </c>
      <c r="R132" s="95">
        <f t="shared" si="130"/>
        <v>0</v>
      </c>
      <c r="S132" s="96">
        <f t="shared" si="130"/>
        <v>0</v>
      </c>
      <c r="T132" s="95">
        <f t="shared" si="130"/>
        <v>0</v>
      </c>
      <c r="U132" s="95">
        <f t="shared" si="130"/>
        <v>0</v>
      </c>
      <c r="V132" s="96">
        <f t="shared" si="130"/>
        <v>0</v>
      </c>
      <c r="W132" s="95">
        <f t="shared" si="130"/>
        <v>0</v>
      </c>
      <c r="X132" s="95">
        <f t="shared" si="130"/>
        <v>0</v>
      </c>
      <c r="Y132" s="96">
        <f t="shared" si="130"/>
        <v>0</v>
      </c>
      <c r="Z132" s="95">
        <f t="shared" si="130"/>
        <v>0</v>
      </c>
      <c r="AA132" s="95">
        <f t="shared" si="130"/>
        <v>0</v>
      </c>
      <c r="AB132" s="96">
        <f t="shared" si="130"/>
        <v>0</v>
      </c>
      <c r="AC132" s="95">
        <f t="shared" si="130"/>
        <v>0</v>
      </c>
      <c r="AD132" s="95">
        <f t="shared" si="130"/>
        <v>0</v>
      </c>
      <c r="AE132" s="96">
        <f t="shared" si="130"/>
        <v>0</v>
      </c>
      <c r="AF132" s="97">
        <f t="shared" si="130"/>
        <v>0</v>
      </c>
      <c r="AG132" s="97">
        <f t="shared" si="37"/>
        <v>11374</v>
      </c>
    </row>
    <row r="133" spans="1:33" ht="13.8" thickBot="1" x14ac:dyDescent="0.3">
      <c r="A133" s="58" t="s">
        <v>83</v>
      </c>
      <c r="B133" s="98">
        <f t="shared" ref="B133:AF133" si="131">B131-B132</f>
        <v>630737</v>
      </c>
      <c r="C133" s="98">
        <f t="shared" si="131"/>
        <v>720517</v>
      </c>
      <c r="D133" s="98">
        <f t="shared" si="131"/>
        <v>726942</v>
      </c>
      <c r="E133" s="98">
        <f t="shared" si="131"/>
        <v>726642</v>
      </c>
      <c r="F133" s="98">
        <f t="shared" si="131"/>
        <v>726822</v>
      </c>
      <c r="G133" s="98">
        <f t="shared" si="131"/>
        <v>742422</v>
      </c>
      <c r="H133" s="98">
        <f t="shared" si="131"/>
        <v>745402</v>
      </c>
      <c r="I133" s="98">
        <f t="shared" si="131"/>
        <v>765402</v>
      </c>
      <c r="J133" s="98">
        <f t="shared" si="131"/>
        <v>766012</v>
      </c>
      <c r="K133" s="98">
        <f t="shared" si="131"/>
        <v>779188</v>
      </c>
      <c r="L133" s="98">
        <f t="shared" si="131"/>
        <v>771218</v>
      </c>
      <c r="M133" s="99">
        <f t="shared" si="131"/>
        <v>778318</v>
      </c>
      <c r="N133" s="98">
        <f t="shared" si="131"/>
        <v>786558</v>
      </c>
      <c r="O133" s="98">
        <f t="shared" si="131"/>
        <v>796438</v>
      </c>
      <c r="P133" s="99">
        <f t="shared" si="131"/>
        <v>806958</v>
      </c>
      <c r="Q133" s="98">
        <f t="shared" si="131"/>
        <v>818618</v>
      </c>
      <c r="R133" s="98">
        <f t="shared" si="131"/>
        <v>831409</v>
      </c>
      <c r="S133" s="99">
        <f t="shared" si="131"/>
        <v>845349</v>
      </c>
      <c r="T133" s="98">
        <f t="shared" si="131"/>
        <v>860429</v>
      </c>
      <c r="U133" s="98">
        <f t="shared" si="131"/>
        <v>876649</v>
      </c>
      <c r="V133" s="99">
        <f t="shared" si="131"/>
        <v>894009</v>
      </c>
      <c r="W133" s="98">
        <f t="shared" si="131"/>
        <v>912509</v>
      </c>
      <c r="X133" s="98">
        <f t="shared" si="131"/>
        <v>649547</v>
      </c>
      <c r="Y133" s="99">
        <f t="shared" si="131"/>
        <v>670327</v>
      </c>
      <c r="Z133" s="98">
        <f t="shared" si="131"/>
        <v>692247</v>
      </c>
      <c r="AA133" s="98">
        <f t="shared" si="131"/>
        <v>715307</v>
      </c>
      <c r="AB133" s="99">
        <f t="shared" si="131"/>
        <v>739507</v>
      </c>
      <c r="AC133" s="98">
        <f t="shared" si="131"/>
        <v>764847</v>
      </c>
      <c r="AD133" s="98">
        <f t="shared" si="131"/>
        <v>791327</v>
      </c>
      <c r="AE133" s="99">
        <f t="shared" si="131"/>
        <v>818947</v>
      </c>
      <c r="AF133" s="100">
        <f t="shared" si="131"/>
        <v>847707</v>
      </c>
      <c r="AG133" s="100">
        <f t="shared" si="37"/>
        <v>23998311</v>
      </c>
    </row>
    <row r="135" spans="1:33" ht="13.8" thickBot="1" x14ac:dyDescent="0.3"/>
    <row r="136" spans="1:33" ht="13.8" thickBot="1" x14ac:dyDescent="0.3">
      <c r="A136" s="215" t="s">
        <v>41</v>
      </c>
      <c r="B136" s="216"/>
      <c r="C136" s="216"/>
      <c r="D136" s="216"/>
      <c r="E136" s="216"/>
      <c r="F136" s="216"/>
      <c r="G136" s="216"/>
      <c r="H136" s="216"/>
      <c r="I136" s="216"/>
      <c r="J136" s="216"/>
      <c r="K136" s="216"/>
      <c r="L136" s="216"/>
      <c r="M136" s="216"/>
      <c r="N136" s="216"/>
      <c r="O136" s="216"/>
      <c r="P136" s="216"/>
      <c r="Q136" s="216"/>
      <c r="R136" s="216"/>
      <c r="S136" s="216"/>
      <c r="T136" s="216"/>
      <c r="U136" s="216"/>
      <c r="V136" s="216"/>
      <c r="W136" s="216"/>
      <c r="X136" s="216"/>
      <c r="Y136" s="216"/>
      <c r="Z136" s="216"/>
      <c r="AA136" s="216"/>
      <c r="AB136" s="216"/>
      <c r="AC136" s="216"/>
      <c r="AD136" s="216"/>
      <c r="AE136" s="216"/>
      <c r="AF136" s="217"/>
      <c r="AG136" s="123"/>
    </row>
    <row r="137" spans="1:33" x14ac:dyDescent="0.25">
      <c r="A137" s="84" t="s">
        <v>32</v>
      </c>
      <c r="B137" s="84">
        <v>1</v>
      </c>
      <c r="C137" s="84">
        <v>2</v>
      </c>
      <c r="D137" s="84">
        <v>3</v>
      </c>
      <c r="E137" s="84">
        <v>4</v>
      </c>
      <c r="F137" s="84">
        <v>5</v>
      </c>
      <c r="G137" s="84">
        <v>6</v>
      </c>
      <c r="H137" s="84">
        <v>7</v>
      </c>
      <c r="I137" s="84">
        <v>8</v>
      </c>
      <c r="J137" s="84">
        <v>9</v>
      </c>
      <c r="K137" s="84">
        <v>10</v>
      </c>
      <c r="L137" s="84">
        <v>11</v>
      </c>
      <c r="M137" s="84">
        <v>12</v>
      </c>
      <c r="N137" s="84">
        <v>13</v>
      </c>
      <c r="O137" s="84">
        <v>14</v>
      </c>
      <c r="P137" s="84">
        <v>15</v>
      </c>
      <c r="Q137" s="84">
        <v>16</v>
      </c>
      <c r="R137" s="84">
        <v>17</v>
      </c>
      <c r="S137" s="84">
        <v>18</v>
      </c>
      <c r="T137" s="84">
        <v>19</v>
      </c>
      <c r="U137" s="84">
        <v>20</v>
      </c>
      <c r="V137" s="84">
        <v>21</v>
      </c>
      <c r="W137" s="84">
        <v>22</v>
      </c>
      <c r="X137" s="84">
        <v>23</v>
      </c>
      <c r="Y137" s="84">
        <v>24</v>
      </c>
      <c r="Z137" s="84">
        <v>25</v>
      </c>
      <c r="AA137" s="84">
        <v>26</v>
      </c>
      <c r="AB137" s="84">
        <v>27</v>
      </c>
      <c r="AC137" s="84">
        <v>28</v>
      </c>
      <c r="AD137" s="84">
        <v>29</v>
      </c>
      <c r="AE137" s="84">
        <v>30</v>
      </c>
      <c r="AF137" s="85">
        <v>31</v>
      </c>
      <c r="AG137" s="85" t="s">
        <v>42</v>
      </c>
    </row>
    <row r="138" spans="1:33" ht="13.8" thickBot="1" x14ac:dyDescent="0.3">
      <c r="A138" s="218" t="s">
        <v>43</v>
      </c>
      <c r="B138" s="219"/>
      <c r="C138" s="219"/>
      <c r="D138" s="219"/>
      <c r="E138" s="219"/>
      <c r="F138" s="219"/>
      <c r="G138" s="219"/>
      <c r="H138" s="219"/>
      <c r="I138" s="219"/>
      <c r="J138" s="219"/>
      <c r="K138" s="219"/>
      <c r="L138" s="219"/>
      <c r="M138" s="219"/>
      <c r="N138" s="219"/>
      <c r="O138" s="219"/>
      <c r="P138" s="219"/>
      <c r="Q138" s="219"/>
      <c r="R138" s="219"/>
      <c r="S138" s="219"/>
      <c r="T138" s="219"/>
      <c r="U138" s="219"/>
      <c r="V138" s="219"/>
      <c r="W138" s="219"/>
      <c r="X138" s="219"/>
      <c r="Y138" s="219"/>
      <c r="Z138" s="219"/>
      <c r="AA138" s="219"/>
      <c r="AB138" s="219"/>
      <c r="AC138" s="219"/>
      <c r="AD138" s="219"/>
      <c r="AE138" s="219"/>
      <c r="AF138" s="220"/>
      <c r="AG138" s="124"/>
    </row>
    <row r="139" spans="1:33" x14ac:dyDescent="0.25">
      <c r="A139" s="62" t="s">
        <v>44</v>
      </c>
      <c r="B139" s="37">
        <v>1000</v>
      </c>
      <c r="C139" s="38"/>
      <c r="D139" s="38">
        <v>6000</v>
      </c>
      <c r="E139" s="38">
        <v>200</v>
      </c>
      <c r="F139" s="38">
        <v>1000</v>
      </c>
      <c r="G139" s="38">
        <v>4700</v>
      </c>
      <c r="H139" s="38">
        <v>3500</v>
      </c>
      <c r="I139" s="38">
        <v>15000</v>
      </c>
      <c r="J139" s="38">
        <v>600</v>
      </c>
      <c r="K139" s="38">
        <v>12000</v>
      </c>
      <c r="L139" s="38">
        <v>0</v>
      </c>
      <c r="M139" s="39">
        <v>6000</v>
      </c>
      <c r="N139" s="38">
        <v>7140</v>
      </c>
      <c r="O139" s="38">
        <v>8280</v>
      </c>
      <c r="P139" s="38">
        <v>9420</v>
      </c>
      <c r="Q139" s="38">
        <v>10560</v>
      </c>
      <c r="R139" s="39">
        <v>11700</v>
      </c>
      <c r="S139" s="38">
        <v>12840</v>
      </c>
      <c r="T139" s="38">
        <v>13980</v>
      </c>
      <c r="U139" s="38">
        <v>15120</v>
      </c>
      <c r="V139" s="38">
        <v>16260</v>
      </c>
      <c r="W139" s="39">
        <v>17400</v>
      </c>
      <c r="X139" s="38">
        <v>18540</v>
      </c>
      <c r="Y139" s="38">
        <v>19680</v>
      </c>
      <c r="Z139" s="38">
        <v>20820</v>
      </c>
      <c r="AA139" s="38">
        <v>21960</v>
      </c>
      <c r="AB139" s="39">
        <v>23100</v>
      </c>
      <c r="AC139" s="38">
        <v>24240</v>
      </c>
      <c r="AD139" s="38">
        <v>25380</v>
      </c>
      <c r="AE139" s="38">
        <v>26520</v>
      </c>
      <c r="AF139" s="40">
        <v>27660</v>
      </c>
      <c r="AG139" s="40">
        <f t="shared" ref="AG139:AG198" si="132">SUM(B139:AF139)</f>
        <v>380600</v>
      </c>
    </row>
    <row r="140" spans="1:33" x14ac:dyDescent="0.25">
      <c r="A140" s="63" t="s">
        <v>45</v>
      </c>
      <c r="B140" s="41">
        <v>0</v>
      </c>
      <c r="C140" s="42">
        <v>90000</v>
      </c>
      <c r="D140" s="42">
        <v>55</v>
      </c>
      <c r="E140" s="42"/>
      <c r="F140" s="42"/>
      <c r="G140" s="42">
        <v>10000</v>
      </c>
      <c r="H140" s="42"/>
      <c r="I140" s="42">
        <v>5000</v>
      </c>
      <c r="J140" s="42">
        <v>60</v>
      </c>
      <c r="K140" s="42">
        <v>80</v>
      </c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3"/>
      <c r="AG140" s="43">
        <f t="shared" si="132"/>
        <v>105195</v>
      </c>
    </row>
    <row r="141" spans="1:33" x14ac:dyDescent="0.25">
      <c r="A141" s="63" t="s">
        <v>46</v>
      </c>
      <c r="B141" s="44">
        <v>0</v>
      </c>
      <c r="C141" s="45">
        <v>30</v>
      </c>
      <c r="D141" s="45">
        <v>-50</v>
      </c>
      <c r="E141" s="45">
        <v>0</v>
      </c>
      <c r="F141" s="45">
        <v>100</v>
      </c>
      <c r="G141" s="45">
        <v>0</v>
      </c>
      <c r="H141" s="45">
        <v>-80</v>
      </c>
      <c r="I141" s="45">
        <v>0</v>
      </c>
      <c r="J141" s="45">
        <v>0</v>
      </c>
      <c r="K141" s="45">
        <v>0</v>
      </c>
      <c r="L141" s="45">
        <v>10</v>
      </c>
      <c r="M141" s="45">
        <v>0</v>
      </c>
      <c r="N141" s="45">
        <v>0</v>
      </c>
      <c r="O141" s="45">
        <v>0</v>
      </c>
      <c r="P141" s="45">
        <v>0</v>
      </c>
      <c r="Q141" s="45">
        <v>0</v>
      </c>
      <c r="R141" s="45">
        <v>9</v>
      </c>
      <c r="S141" s="45">
        <v>0</v>
      </c>
      <c r="T141" s="45">
        <v>0</v>
      </c>
      <c r="U141" s="45">
        <v>0</v>
      </c>
      <c r="V141" s="45">
        <v>0</v>
      </c>
      <c r="W141" s="45">
        <v>0</v>
      </c>
      <c r="X141" s="45">
        <v>0</v>
      </c>
      <c r="Y141" s="45">
        <v>0</v>
      </c>
      <c r="Z141" s="45">
        <v>0</v>
      </c>
      <c r="AA141" s="45">
        <v>0</v>
      </c>
      <c r="AB141" s="45">
        <v>0</v>
      </c>
      <c r="AC141" s="45">
        <v>0</v>
      </c>
      <c r="AD141" s="45">
        <v>0</v>
      </c>
      <c r="AE141" s="45">
        <v>0</v>
      </c>
      <c r="AF141" s="46">
        <v>0</v>
      </c>
      <c r="AG141" s="46">
        <f t="shared" si="132"/>
        <v>19</v>
      </c>
    </row>
    <row r="142" spans="1:33" x14ac:dyDescent="0.25">
      <c r="A142" s="60" t="s">
        <v>47</v>
      </c>
      <c r="B142" s="44">
        <v>0</v>
      </c>
      <c r="C142" s="45"/>
      <c r="D142" s="45"/>
      <c r="E142" s="45"/>
      <c r="F142" s="45"/>
      <c r="G142" s="45">
        <v>900</v>
      </c>
      <c r="H142" s="45"/>
      <c r="I142" s="45"/>
      <c r="J142" s="45"/>
      <c r="K142" s="45"/>
      <c r="L142" s="45"/>
      <c r="M142" s="45"/>
      <c r="N142" s="45"/>
      <c r="O142" s="45">
        <v>500</v>
      </c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6"/>
      <c r="AG142" s="46">
        <f t="shared" si="132"/>
        <v>1400</v>
      </c>
    </row>
    <row r="143" spans="1:33" ht="13.8" thickBot="1" x14ac:dyDescent="0.3">
      <c r="A143" s="64" t="s">
        <v>48</v>
      </c>
      <c r="B143" s="47">
        <v>0</v>
      </c>
      <c r="C143" s="48">
        <v>0</v>
      </c>
      <c r="D143" s="48">
        <v>320</v>
      </c>
      <c r="E143" s="48">
        <v>0</v>
      </c>
      <c r="F143" s="48">
        <v>80</v>
      </c>
      <c r="G143" s="48">
        <v>0</v>
      </c>
      <c r="H143" s="48">
        <v>0</v>
      </c>
      <c r="I143" s="48">
        <v>0</v>
      </c>
      <c r="J143" s="48">
        <v>0</v>
      </c>
      <c r="K143" s="48">
        <v>1100</v>
      </c>
      <c r="L143" s="48">
        <v>1100</v>
      </c>
      <c r="M143" s="48">
        <v>1100</v>
      </c>
      <c r="N143" s="48">
        <v>1100</v>
      </c>
      <c r="O143" s="48">
        <v>1100</v>
      </c>
      <c r="P143" s="48">
        <v>1100</v>
      </c>
      <c r="Q143" s="48">
        <v>1100</v>
      </c>
      <c r="R143" s="48">
        <v>1100</v>
      </c>
      <c r="S143" s="48">
        <v>1100</v>
      </c>
      <c r="T143" s="48">
        <v>1100</v>
      </c>
      <c r="U143" s="48">
        <v>1100</v>
      </c>
      <c r="V143" s="48">
        <v>1100</v>
      </c>
      <c r="W143" s="48">
        <v>1100</v>
      </c>
      <c r="X143" s="48">
        <v>1100</v>
      </c>
      <c r="Y143" s="48">
        <v>1100</v>
      </c>
      <c r="Z143" s="48">
        <v>1100</v>
      </c>
      <c r="AA143" s="48">
        <v>1100</v>
      </c>
      <c r="AB143" s="48">
        <v>1100</v>
      </c>
      <c r="AC143" s="48">
        <v>1100</v>
      </c>
      <c r="AD143" s="48">
        <v>1100</v>
      </c>
      <c r="AE143" s="48">
        <v>1100</v>
      </c>
      <c r="AF143" s="49">
        <v>1100</v>
      </c>
      <c r="AG143" s="49">
        <f t="shared" si="132"/>
        <v>24600</v>
      </c>
    </row>
    <row r="144" spans="1:33" ht="13.8" thickBot="1" x14ac:dyDescent="0.3">
      <c r="A144" s="86" t="s">
        <v>49</v>
      </c>
      <c r="B144" s="65">
        <f>B139+B140-B141+B142+B143</f>
        <v>1000</v>
      </c>
      <c r="C144" s="77">
        <f t="shared" ref="C144" si="133">C139+C140-C141+C142+C143</f>
        <v>89970</v>
      </c>
      <c r="D144" s="78">
        <f t="shared" ref="D144" si="134">D139+D140-D141+D142+D143</f>
        <v>6425</v>
      </c>
      <c r="E144" s="79">
        <f t="shared" ref="E144" si="135">E139+E140-E141+E142+E143</f>
        <v>200</v>
      </c>
      <c r="F144" s="80">
        <f t="shared" ref="F144" si="136">F139+F140-F141+F142+F143</f>
        <v>980</v>
      </c>
      <c r="G144" s="80">
        <f t="shared" ref="G144" si="137">G139+G140-G141+G142+G143</f>
        <v>15600</v>
      </c>
      <c r="H144" s="80">
        <f t="shared" ref="H144" si="138">H139+H140-H141+H142+H143</f>
        <v>3580</v>
      </c>
      <c r="I144" s="80">
        <f t="shared" ref="I144" si="139">I139+I140-I141+I142+I143</f>
        <v>20000</v>
      </c>
      <c r="J144" s="80">
        <f t="shared" ref="J144" si="140">J139+J140-J141+J142+J143</f>
        <v>660</v>
      </c>
      <c r="K144" s="80">
        <f t="shared" ref="K144" si="141">K139+K140-K141+K142+K143</f>
        <v>13180</v>
      </c>
      <c r="L144" s="80">
        <f t="shared" ref="L144" si="142">L139+L140-L141+L142+L143</f>
        <v>1090</v>
      </c>
      <c r="M144" s="80">
        <f t="shared" ref="M144" si="143">M139+M140-M141+M142+M143</f>
        <v>7100</v>
      </c>
      <c r="N144" s="80">
        <f t="shared" ref="N144" si="144">N139+N140-N141+N142+N143</f>
        <v>8240</v>
      </c>
      <c r="O144" s="80">
        <f t="shared" ref="O144" si="145">O139+O140-O141+O142+O143</f>
        <v>9880</v>
      </c>
      <c r="P144" s="80">
        <f t="shared" ref="P144" si="146">P139+P140-P141+P142+P143</f>
        <v>10520</v>
      </c>
      <c r="Q144" s="80">
        <f t="shared" ref="Q144" si="147">Q139+Q140-Q141+Q142+Q143</f>
        <v>11660</v>
      </c>
      <c r="R144" s="80">
        <f t="shared" ref="R144" si="148">R139+R140-R141+R142+R143</f>
        <v>12791</v>
      </c>
      <c r="S144" s="80">
        <f t="shared" ref="S144" si="149">S139+S140-S141+S142+S143</f>
        <v>13940</v>
      </c>
      <c r="T144" s="80">
        <f t="shared" ref="T144" si="150">T139+T140-T141+T142+T143</f>
        <v>15080</v>
      </c>
      <c r="U144" s="80">
        <f t="shared" ref="U144" si="151">U139+U140-U141+U142+U143</f>
        <v>16220</v>
      </c>
      <c r="V144" s="80">
        <f t="shared" ref="V144" si="152">V139+V140-V141+V142+V143</f>
        <v>17360</v>
      </c>
      <c r="W144" s="80">
        <f t="shared" ref="W144" si="153">W139+W140-W141+W142+W143</f>
        <v>18500</v>
      </c>
      <c r="X144" s="80">
        <f t="shared" ref="X144" si="154">X139+X140-X141+X142+X143</f>
        <v>19640</v>
      </c>
      <c r="Y144" s="80">
        <f t="shared" ref="Y144" si="155">Y139+Y140-Y141+Y142+Y143</f>
        <v>20780</v>
      </c>
      <c r="Z144" s="80">
        <f t="shared" ref="Z144" si="156">Z139+Z140-Z141+Z142+Z143</f>
        <v>21920</v>
      </c>
      <c r="AA144" s="80">
        <f t="shared" ref="AA144" si="157">AA139+AA140-AA141+AA142+AA143</f>
        <v>23060</v>
      </c>
      <c r="AB144" s="80">
        <f t="shared" ref="AB144" si="158">AB139+AB140-AB141+AB142+AB143</f>
        <v>24200</v>
      </c>
      <c r="AC144" s="80">
        <f t="shared" ref="AC144" si="159">AC139+AC140-AC141+AC142+AC143</f>
        <v>25340</v>
      </c>
      <c r="AD144" s="80">
        <f t="shared" ref="AD144" si="160">AD139+AD140-AD141+AD142+AD143</f>
        <v>26480</v>
      </c>
      <c r="AE144" s="80">
        <f t="shared" ref="AE144" si="161">AE139+AE140-AE141+AE142+AE143</f>
        <v>27620</v>
      </c>
      <c r="AF144" s="81">
        <f t="shared" ref="AF144" si="162">AF139+AF140-AF141+AF142+AF143</f>
        <v>28760</v>
      </c>
      <c r="AG144" s="81">
        <f t="shared" si="132"/>
        <v>511776</v>
      </c>
    </row>
    <row r="145" spans="1:33" x14ac:dyDescent="0.25">
      <c r="A145" s="62" t="s">
        <v>50</v>
      </c>
      <c r="B145" s="66">
        <v>0</v>
      </c>
      <c r="C145" s="66">
        <v>0</v>
      </c>
      <c r="D145" s="66">
        <v>0</v>
      </c>
      <c r="E145" s="66">
        <v>0</v>
      </c>
      <c r="F145" s="66">
        <v>0</v>
      </c>
      <c r="G145" s="66">
        <v>0</v>
      </c>
      <c r="H145" s="66">
        <v>0</v>
      </c>
      <c r="I145" s="66">
        <v>0</v>
      </c>
      <c r="J145" s="66">
        <v>0</v>
      </c>
      <c r="K145" s="66">
        <v>0</v>
      </c>
      <c r="L145" s="66">
        <v>0</v>
      </c>
      <c r="M145" s="66">
        <v>0</v>
      </c>
      <c r="N145" s="66">
        <v>0</v>
      </c>
      <c r="O145" s="66">
        <v>0</v>
      </c>
      <c r="P145" s="66">
        <v>0</v>
      </c>
      <c r="Q145" s="66">
        <v>0</v>
      </c>
      <c r="R145" s="66">
        <v>0</v>
      </c>
      <c r="S145" s="66">
        <v>0</v>
      </c>
      <c r="T145" s="66">
        <v>0</v>
      </c>
      <c r="U145" s="66">
        <v>0</v>
      </c>
      <c r="V145" s="66">
        <v>0</v>
      </c>
      <c r="W145" s="66">
        <v>0</v>
      </c>
      <c r="X145" s="66">
        <v>0</v>
      </c>
      <c r="Y145" s="66">
        <v>0</v>
      </c>
      <c r="Z145" s="66">
        <v>0</v>
      </c>
      <c r="AA145" s="66">
        <v>0</v>
      </c>
      <c r="AB145" s="66">
        <v>0</v>
      </c>
      <c r="AC145" s="66">
        <v>0</v>
      </c>
      <c r="AD145" s="66">
        <v>0</v>
      </c>
      <c r="AE145" s="66">
        <v>0</v>
      </c>
      <c r="AF145" s="67">
        <v>0</v>
      </c>
      <c r="AG145" s="67">
        <f t="shared" si="132"/>
        <v>0</v>
      </c>
    </row>
    <row r="146" spans="1:33" x14ac:dyDescent="0.25">
      <c r="A146" s="63" t="s">
        <v>51</v>
      </c>
      <c r="B146" s="68">
        <v>0</v>
      </c>
      <c r="C146" s="68">
        <v>0</v>
      </c>
      <c r="D146" s="68">
        <v>0</v>
      </c>
      <c r="E146" s="68">
        <v>0</v>
      </c>
      <c r="F146" s="68">
        <v>0</v>
      </c>
      <c r="G146" s="68">
        <v>0</v>
      </c>
      <c r="H146" s="68">
        <v>0</v>
      </c>
      <c r="I146" s="68">
        <v>0</v>
      </c>
      <c r="J146" s="68">
        <v>0</v>
      </c>
      <c r="K146" s="68">
        <v>0</v>
      </c>
      <c r="L146" s="68">
        <v>0</v>
      </c>
      <c r="M146" s="68">
        <v>0</v>
      </c>
      <c r="N146" s="68">
        <v>0</v>
      </c>
      <c r="O146" s="68">
        <v>0</v>
      </c>
      <c r="P146" s="68">
        <v>0</v>
      </c>
      <c r="Q146" s="68">
        <v>0</v>
      </c>
      <c r="R146" s="68">
        <v>0</v>
      </c>
      <c r="S146" s="68">
        <v>0</v>
      </c>
      <c r="T146" s="68">
        <v>0</v>
      </c>
      <c r="U146" s="68">
        <v>0</v>
      </c>
      <c r="V146" s="68">
        <v>0</v>
      </c>
      <c r="W146" s="68">
        <v>0</v>
      </c>
      <c r="X146" s="68">
        <v>0</v>
      </c>
      <c r="Y146" s="68">
        <v>0</v>
      </c>
      <c r="Z146" s="68">
        <v>0</v>
      </c>
      <c r="AA146" s="68">
        <v>0</v>
      </c>
      <c r="AB146" s="68">
        <v>0</v>
      </c>
      <c r="AC146" s="68">
        <v>0</v>
      </c>
      <c r="AD146" s="68">
        <v>0</v>
      </c>
      <c r="AE146" s="69">
        <v>0</v>
      </c>
      <c r="AF146" s="70">
        <v>0</v>
      </c>
      <c r="AG146" s="70">
        <f t="shared" si="132"/>
        <v>0</v>
      </c>
    </row>
    <row r="147" spans="1:33" x14ac:dyDescent="0.25">
      <c r="A147" s="63" t="s">
        <v>52</v>
      </c>
      <c r="B147" s="71">
        <v>0</v>
      </c>
      <c r="C147" s="71">
        <v>90</v>
      </c>
      <c r="D147" s="71">
        <v>0</v>
      </c>
      <c r="E147" s="71">
        <v>0</v>
      </c>
      <c r="F147" s="71">
        <v>0</v>
      </c>
      <c r="G147" s="71">
        <v>0</v>
      </c>
      <c r="H147" s="71">
        <v>0</v>
      </c>
      <c r="I147" s="71">
        <v>0</v>
      </c>
      <c r="J147" s="71">
        <v>0</v>
      </c>
      <c r="K147" s="71">
        <v>0</v>
      </c>
      <c r="L147" s="71">
        <v>0</v>
      </c>
      <c r="M147" s="71">
        <v>0</v>
      </c>
      <c r="N147" s="71">
        <v>0</v>
      </c>
      <c r="O147" s="71">
        <v>0</v>
      </c>
      <c r="P147" s="71">
        <v>0</v>
      </c>
      <c r="Q147" s="71">
        <v>0</v>
      </c>
      <c r="R147" s="71">
        <v>0</v>
      </c>
      <c r="S147" s="71">
        <v>0</v>
      </c>
      <c r="T147" s="71">
        <v>0</v>
      </c>
      <c r="U147" s="71">
        <v>0</v>
      </c>
      <c r="V147" s="71">
        <v>0</v>
      </c>
      <c r="W147" s="71">
        <v>0</v>
      </c>
      <c r="X147" s="71">
        <v>0</v>
      </c>
      <c r="Y147" s="71">
        <v>0</v>
      </c>
      <c r="Z147" s="71">
        <v>0</v>
      </c>
      <c r="AA147" s="71">
        <v>0</v>
      </c>
      <c r="AB147" s="71">
        <v>0</v>
      </c>
      <c r="AC147" s="71">
        <v>0</v>
      </c>
      <c r="AD147" s="71">
        <v>0</v>
      </c>
      <c r="AE147" s="72">
        <v>0</v>
      </c>
      <c r="AF147" s="73">
        <v>0</v>
      </c>
      <c r="AG147" s="73">
        <f t="shared" si="132"/>
        <v>90</v>
      </c>
    </row>
    <row r="148" spans="1:33" x14ac:dyDescent="0.25">
      <c r="A148" s="63" t="s">
        <v>53</v>
      </c>
      <c r="B148" s="71">
        <v>10</v>
      </c>
      <c r="C148" s="71">
        <v>0</v>
      </c>
      <c r="D148" s="71">
        <v>0</v>
      </c>
      <c r="E148" s="71">
        <v>0</v>
      </c>
      <c r="F148" s="71">
        <v>0</v>
      </c>
      <c r="G148" s="71">
        <v>0</v>
      </c>
      <c r="H148" s="71">
        <v>0</v>
      </c>
      <c r="I148" s="71">
        <v>0</v>
      </c>
      <c r="J148" s="71">
        <v>0</v>
      </c>
      <c r="K148" s="71">
        <v>0</v>
      </c>
      <c r="L148" s="71">
        <v>0</v>
      </c>
      <c r="M148" s="71">
        <v>0</v>
      </c>
      <c r="N148" s="71">
        <v>0</v>
      </c>
      <c r="O148" s="71">
        <v>0</v>
      </c>
      <c r="P148" s="71">
        <v>0</v>
      </c>
      <c r="Q148" s="71">
        <v>0</v>
      </c>
      <c r="R148" s="71">
        <v>0</v>
      </c>
      <c r="S148" s="71">
        <v>0</v>
      </c>
      <c r="T148" s="71">
        <v>0</v>
      </c>
      <c r="U148" s="71">
        <v>0</v>
      </c>
      <c r="V148" s="71">
        <v>0</v>
      </c>
      <c r="W148" s="71">
        <v>0</v>
      </c>
      <c r="X148" s="71">
        <v>0</v>
      </c>
      <c r="Y148" s="71">
        <v>0</v>
      </c>
      <c r="Z148" s="71">
        <v>0</v>
      </c>
      <c r="AA148" s="71">
        <v>0</v>
      </c>
      <c r="AB148" s="71">
        <v>0</v>
      </c>
      <c r="AC148" s="71">
        <v>0</v>
      </c>
      <c r="AD148" s="71">
        <v>0</v>
      </c>
      <c r="AE148" s="72">
        <v>0</v>
      </c>
      <c r="AF148" s="73">
        <v>0</v>
      </c>
      <c r="AG148" s="73">
        <f t="shared" si="132"/>
        <v>10</v>
      </c>
    </row>
    <row r="149" spans="1:33" x14ac:dyDescent="0.25">
      <c r="A149" s="63" t="s">
        <v>54</v>
      </c>
      <c r="B149" s="71">
        <v>0</v>
      </c>
      <c r="C149" s="71">
        <v>0</v>
      </c>
      <c r="D149" s="71">
        <v>0</v>
      </c>
      <c r="E149" s="71">
        <v>0</v>
      </c>
      <c r="F149" s="71">
        <v>0</v>
      </c>
      <c r="G149" s="71">
        <v>0</v>
      </c>
      <c r="H149" s="71">
        <v>0</v>
      </c>
      <c r="I149" s="71">
        <v>0</v>
      </c>
      <c r="J149" s="71">
        <v>20</v>
      </c>
      <c r="K149" s="71">
        <v>0</v>
      </c>
      <c r="L149" s="71">
        <v>0</v>
      </c>
      <c r="M149" s="71">
        <v>0</v>
      </c>
      <c r="N149" s="71">
        <v>0</v>
      </c>
      <c r="O149" s="71">
        <v>0</v>
      </c>
      <c r="P149" s="71">
        <v>0</v>
      </c>
      <c r="Q149" s="71">
        <v>0</v>
      </c>
      <c r="R149" s="71">
        <v>0</v>
      </c>
      <c r="S149" s="71">
        <v>0</v>
      </c>
      <c r="T149" s="71">
        <v>0</v>
      </c>
      <c r="U149" s="71">
        <v>0</v>
      </c>
      <c r="V149" s="71">
        <v>0</v>
      </c>
      <c r="W149" s="71">
        <v>0</v>
      </c>
      <c r="X149" s="71">
        <v>0</v>
      </c>
      <c r="Y149" s="71">
        <v>0</v>
      </c>
      <c r="Z149" s="71">
        <v>0</v>
      </c>
      <c r="AA149" s="71">
        <v>0</v>
      </c>
      <c r="AB149" s="71">
        <v>0</v>
      </c>
      <c r="AC149" s="71">
        <v>0</v>
      </c>
      <c r="AD149" s="71">
        <v>0</v>
      </c>
      <c r="AE149" s="72">
        <v>0</v>
      </c>
      <c r="AF149" s="73">
        <v>0</v>
      </c>
      <c r="AG149" s="73">
        <f t="shared" si="132"/>
        <v>20</v>
      </c>
    </row>
    <row r="150" spans="1:33" x14ac:dyDescent="0.25">
      <c r="A150" s="63" t="s">
        <v>55</v>
      </c>
      <c r="B150" s="71">
        <v>30</v>
      </c>
      <c r="C150" s="71">
        <v>0</v>
      </c>
      <c r="D150" s="71">
        <v>0</v>
      </c>
      <c r="E150" s="71">
        <v>500</v>
      </c>
      <c r="F150" s="71">
        <v>0</v>
      </c>
      <c r="G150" s="71">
        <v>0</v>
      </c>
      <c r="H150" s="71">
        <v>0</v>
      </c>
      <c r="I150" s="71">
        <v>0</v>
      </c>
      <c r="J150" s="71">
        <v>0</v>
      </c>
      <c r="K150" s="71">
        <v>0</v>
      </c>
      <c r="L150" s="71">
        <v>0</v>
      </c>
      <c r="M150" s="71">
        <v>0</v>
      </c>
      <c r="N150" s="71">
        <v>0</v>
      </c>
      <c r="O150" s="71">
        <v>0</v>
      </c>
      <c r="P150" s="71">
        <v>0</v>
      </c>
      <c r="Q150" s="71">
        <v>0</v>
      </c>
      <c r="R150" s="71">
        <v>0</v>
      </c>
      <c r="S150" s="71">
        <v>0</v>
      </c>
      <c r="T150" s="71">
        <v>0</v>
      </c>
      <c r="U150" s="71">
        <v>0</v>
      </c>
      <c r="V150" s="71">
        <v>0</v>
      </c>
      <c r="W150" s="71">
        <v>0</v>
      </c>
      <c r="X150" s="71">
        <v>0</v>
      </c>
      <c r="Y150" s="71">
        <v>0</v>
      </c>
      <c r="Z150" s="71">
        <v>0</v>
      </c>
      <c r="AA150" s="71">
        <v>0</v>
      </c>
      <c r="AB150" s="71">
        <v>0</v>
      </c>
      <c r="AC150" s="71">
        <v>0</v>
      </c>
      <c r="AD150" s="71">
        <v>0</v>
      </c>
      <c r="AE150" s="72">
        <v>0</v>
      </c>
      <c r="AF150" s="73">
        <v>0</v>
      </c>
      <c r="AG150" s="73">
        <f t="shared" si="132"/>
        <v>530</v>
      </c>
    </row>
    <row r="151" spans="1:33" x14ac:dyDescent="0.25">
      <c r="A151" s="63" t="s">
        <v>56</v>
      </c>
      <c r="B151" s="71">
        <v>50</v>
      </c>
      <c r="C151" s="71">
        <v>0</v>
      </c>
      <c r="D151" s="71">
        <v>0</v>
      </c>
      <c r="E151" s="71">
        <v>0</v>
      </c>
      <c r="F151" s="71">
        <v>0</v>
      </c>
      <c r="G151" s="71">
        <v>0</v>
      </c>
      <c r="H151" s="71">
        <v>0</v>
      </c>
      <c r="I151" s="71">
        <v>0</v>
      </c>
      <c r="J151" s="71">
        <v>0</v>
      </c>
      <c r="K151" s="71">
        <v>0</v>
      </c>
      <c r="L151" s="71">
        <v>0</v>
      </c>
      <c r="M151" s="71">
        <v>0</v>
      </c>
      <c r="N151" s="71">
        <v>0</v>
      </c>
      <c r="O151" s="71">
        <v>0</v>
      </c>
      <c r="P151" s="71">
        <v>0</v>
      </c>
      <c r="Q151" s="71">
        <v>0</v>
      </c>
      <c r="R151" s="71">
        <v>0</v>
      </c>
      <c r="S151" s="71">
        <v>0</v>
      </c>
      <c r="T151" s="71">
        <v>0</v>
      </c>
      <c r="U151" s="71">
        <v>0</v>
      </c>
      <c r="V151" s="71">
        <v>0</v>
      </c>
      <c r="W151" s="71">
        <v>0</v>
      </c>
      <c r="X151" s="71">
        <v>0</v>
      </c>
      <c r="Y151" s="71">
        <v>0</v>
      </c>
      <c r="Z151" s="71">
        <v>0</v>
      </c>
      <c r="AA151" s="71">
        <v>0</v>
      </c>
      <c r="AB151" s="71">
        <v>0</v>
      </c>
      <c r="AC151" s="71">
        <v>0</v>
      </c>
      <c r="AD151" s="71">
        <v>0</v>
      </c>
      <c r="AE151" s="72">
        <v>0</v>
      </c>
      <c r="AF151" s="73">
        <v>0</v>
      </c>
      <c r="AG151" s="73">
        <f t="shared" si="132"/>
        <v>50</v>
      </c>
    </row>
    <row r="152" spans="1:33" x14ac:dyDescent="0.25">
      <c r="A152" s="63" t="s">
        <v>57</v>
      </c>
      <c r="B152" s="71">
        <v>0</v>
      </c>
      <c r="C152" s="71">
        <v>0</v>
      </c>
      <c r="D152" s="71">
        <v>0</v>
      </c>
      <c r="E152" s="71">
        <v>0</v>
      </c>
      <c r="F152" s="71">
        <v>0</v>
      </c>
      <c r="G152" s="71">
        <v>0</v>
      </c>
      <c r="H152" s="71">
        <v>0</v>
      </c>
      <c r="I152" s="71">
        <v>0</v>
      </c>
      <c r="J152" s="71">
        <v>0</v>
      </c>
      <c r="K152" s="71">
        <v>0</v>
      </c>
      <c r="L152" s="71">
        <v>0</v>
      </c>
      <c r="M152" s="71">
        <v>0</v>
      </c>
      <c r="N152" s="71">
        <v>0</v>
      </c>
      <c r="O152" s="71">
        <v>0</v>
      </c>
      <c r="P152" s="71">
        <v>0</v>
      </c>
      <c r="Q152" s="71">
        <v>0</v>
      </c>
      <c r="R152" s="71">
        <v>0</v>
      </c>
      <c r="S152" s="71">
        <v>0</v>
      </c>
      <c r="T152" s="71">
        <v>0</v>
      </c>
      <c r="U152" s="71">
        <v>0</v>
      </c>
      <c r="V152" s="71">
        <v>0</v>
      </c>
      <c r="W152" s="71">
        <v>0</v>
      </c>
      <c r="X152" s="71">
        <v>0</v>
      </c>
      <c r="Y152" s="71">
        <v>0</v>
      </c>
      <c r="Z152" s="71">
        <v>0</v>
      </c>
      <c r="AA152" s="71">
        <v>0</v>
      </c>
      <c r="AB152" s="71">
        <v>0</v>
      </c>
      <c r="AC152" s="71">
        <v>0</v>
      </c>
      <c r="AD152" s="71">
        <v>0</v>
      </c>
      <c r="AE152" s="72">
        <v>0</v>
      </c>
      <c r="AF152" s="73">
        <v>0</v>
      </c>
      <c r="AG152" s="73">
        <f t="shared" si="132"/>
        <v>0</v>
      </c>
    </row>
    <row r="153" spans="1:33" x14ac:dyDescent="0.25">
      <c r="A153" s="63" t="s">
        <v>58</v>
      </c>
      <c r="B153" s="71">
        <v>0</v>
      </c>
      <c r="C153" s="71">
        <v>0</v>
      </c>
      <c r="D153" s="71">
        <v>0</v>
      </c>
      <c r="E153" s="71">
        <v>0</v>
      </c>
      <c r="F153" s="71">
        <v>0</v>
      </c>
      <c r="G153" s="71">
        <v>0</v>
      </c>
      <c r="H153" s="71">
        <v>0</v>
      </c>
      <c r="I153" s="71">
        <v>0</v>
      </c>
      <c r="J153" s="71">
        <v>0</v>
      </c>
      <c r="K153" s="71">
        <v>0</v>
      </c>
      <c r="L153" s="71">
        <v>0</v>
      </c>
      <c r="M153" s="71">
        <v>0</v>
      </c>
      <c r="N153" s="71">
        <v>0</v>
      </c>
      <c r="O153" s="71">
        <v>0</v>
      </c>
      <c r="P153" s="71">
        <v>0</v>
      </c>
      <c r="Q153" s="71">
        <v>0</v>
      </c>
      <c r="R153" s="71">
        <v>0</v>
      </c>
      <c r="S153" s="71">
        <v>0</v>
      </c>
      <c r="T153" s="71">
        <v>0</v>
      </c>
      <c r="U153" s="71">
        <v>0</v>
      </c>
      <c r="V153" s="71">
        <v>0</v>
      </c>
      <c r="W153" s="71">
        <v>0</v>
      </c>
      <c r="X153" s="71">
        <v>0</v>
      </c>
      <c r="Y153" s="71">
        <v>0</v>
      </c>
      <c r="Z153" s="71">
        <v>0</v>
      </c>
      <c r="AA153" s="71">
        <v>0</v>
      </c>
      <c r="AB153" s="71">
        <v>0</v>
      </c>
      <c r="AC153" s="71">
        <v>0</v>
      </c>
      <c r="AD153" s="71">
        <v>0</v>
      </c>
      <c r="AE153" s="72">
        <v>0</v>
      </c>
      <c r="AF153" s="73">
        <v>0</v>
      </c>
      <c r="AG153" s="73">
        <f t="shared" si="132"/>
        <v>0</v>
      </c>
    </row>
    <row r="154" spans="1:33" x14ac:dyDescent="0.25">
      <c r="A154" s="63" t="s">
        <v>59</v>
      </c>
      <c r="B154" s="71">
        <v>0</v>
      </c>
      <c r="C154" s="71">
        <v>0</v>
      </c>
      <c r="D154" s="71">
        <v>0</v>
      </c>
      <c r="E154" s="71">
        <v>0</v>
      </c>
      <c r="F154" s="71">
        <v>800</v>
      </c>
      <c r="G154" s="71">
        <v>0</v>
      </c>
      <c r="H154" s="71">
        <v>0</v>
      </c>
      <c r="I154" s="71">
        <v>0</v>
      </c>
      <c r="J154" s="71">
        <v>0</v>
      </c>
      <c r="K154" s="71">
        <v>4</v>
      </c>
      <c r="L154" s="71">
        <v>0</v>
      </c>
      <c r="M154" s="71">
        <v>0</v>
      </c>
      <c r="N154" s="71">
        <v>0</v>
      </c>
      <c r="O154" s="71">
        <v>0</v>
      </c>
      <c r="P154" s="71">
        <v>0</v>
      </c>
      <c r="Q154" s="71">
        <v>0</v>
      </c>
      <c r="R154" s="71">
        <v>0</v>
      </c>
      <c r="S154" s="71">
        <v>0</v>
      </c>
      <c r="T154" s="71">
        <v>0</v>
      </c>
      <c r="U154" s="71">
        <v>0</v>
      </c>
      <c r="V154" s="71">
        <v>0</v>
      </c>
      <c r="W154" s="71">
        <v>0</v>
      </c>
      <c r="X154" s="71">
        <v>0</v>
      </c>
      <c r="Y154" s="71">
        <v>0</v>
      </c>
      <c r="Z154" s="71">
        <v>0</v>
      </c>
      <c r="AA154" s="71">
        <v>0</v>
      </c>
      <c r="AB154" s="71">
        <v>0</v>
      </c>
      <c r="AC154" s="71">
        <v>0</v>
      </c>
      <c r="AD154" s="71">
        <v>0</v>
      </c>
      <c r="AE154" s="72">
        <v>0</v>
      </c>
      <c r="AF154" s="73">
        <v>0</v>
      </c>
      <c r="AG154" s="73">
        <f t="shared" si="132"/>
        <v>804</v>
      </c>
    </row>
    <row r="155" spans="1:33" x14ac:dyDescent="0.25">
      <c r="A155" s="63" t="s">
        <v>60</v>
      </c>
      <c r="B155" s="71">
        <v>0</v>
      </c>
      <c r="C155" s="71">
        <v>0</v>
      </c>
      <c r="D155" s="71">
        <v>0</v>
      </c>
      <c r="E155" s="71">
        <v>0</v>
      </c>
      <c r="F155" s="71">
        <v>0</v>
      </c>
      <c r="G155" s="71">
        <v>0</v>
      </c>
      <c r="H155" s="71">
        <v>0</v>
      </c>
      <c r="I155" s="71">
        <v>0</v>
      </c>
      <c r="J155" s="71">
        <v>0</v>
      </c>
      <c r="K155" s="71">
        <v>0</v>
      </c>
      <c r="L155" s="71">
        <v>0</v>
      </c>
      <c r="M155" s="71">
        <v>0</v>
      </c>
      <c r="N155" s="71">
        <v>0</v>
      </c>
      <c r="O155" s="71">
        <v>0</v>
      </c>
      <c r="P155" s="71">
        <v>0</v>
      </c>
      <c r="Q155" s="71">
        <v>0</v>
      </c>
      <c r="R155" s="71">
        <v>0</v>
      </c>
      <c r="S155" s="71">
        <v>0</v>
      </c>
      <c r="T155" s="71">
        <v>0</v>
      </c>
      <c r="U155" s="71">
        <v>0</v>
      </c>
      <c r="V155" s="71">
        <v>0</v>
      </c>
      <c r="W155" s="71">
        <v>0</v>
      </c>
      <c r="X155" s="71">
        <v>0</v>
      </c>
      <c r="Y155" s="71">
        <v>0</v>
      </c>
      <c r="Z155" s="71">
        <v>0</v>
      </c>
      <c r="AA155" s="71">
        <v>0</v>
      </c>
      <c r="AB155" s="71">
        <v>0</v>
      </c>
      <c r="AC155" s="71">
        <v>0</v>
      </c>
      <c r="AD155" s="71">
        <v>0</v>
      </c>
      <c r="AE155" s="72">
        <v>0</v>
      </c>
      <c r="AF155" s="73">
        <v>0</v>
      </c>
      <c r="AG155" s="73">
        <f t="shared" si="132"/>
        <v>0</v>
      </c>
    </row>
    <row r="156" spans="1:33" x14ac:dyDescent="0.25">
      <c r="A156" s="63" t="s">
        <v>61</v>
      </c>
      <c r="B156" s="71">
        <v>0</v>
      </c>
      <c r="C156" s="71">
        <v>0</v>
      </c>
      <c r="D156" s="71">
        <v>0</v>
      </c>
      <c r="E156" s="71">
        <v>0</v>
      </c>
      <c r="F156" s="71">
        <v>0</v>
      </c>
      <c r="G156" s="71">
        <v>0</v>
      </c>
      <c r="H156" s="71">
        <v>0</v>
      </c>
      <c r="I156" s="71">
        <v>0</v>
      </c>
      <c r="J156" s="71">
        <v>0</v>
      </c>
      <c r="K156" s="71">
        <v>0</v>
      </c>
      <c r="L156" s="71">
        <v>0</v>
      </c>
      <c r="M156" s="71">
        <v>0</v>
      </c>
      <c r="N156" s="71">
        <v>0</v>
      </c>
      <c r="O156" s="71">
        <v>0</v>
      </c>
      <c r="P156" s="71">
        <v>0</v>
      </c>
      <c r="Q156" s="71">
        <v>0</v>
      </c>
      <c r="R156" s="71">
        <v>0</v>
      </c>
      <c r="S156" s="71">
        <v>0</v>
      </c>
      <c r="T156" s="71">
        <v>0</v>
      </c>
      <c r="U156" s="71">
        <v>0</v>
      </c>
      <c r="V156" s="71">
        <v>0</v>
      </c>
      <c r="W156" s="71">
        <v>0</v>
      </c>
      <c r="X156" s="71">
        <v>0</v>
      </c>
      <c r="Y156" s="71">
        <v>0</v>
      </c>
      <c r="Z156" s="71">
        <v>0</v>
      </c>
      <c r="AA156" s="71">
        <v>0</v>
      </c>
      <c r="AB156" s="71">
        <v>0</v>
      </c>
      <c r="AC156" s="71">
        <v>0</v>
      </c>
      <c r="AD156" s="71">
        <v>0</v>
      </c>
      <c r="AE156" s="72">
        <v>0</v>
      </c>
      <c r="AF156" s="73">
        <v>0</v>
      </c>
      <c r="AG156" s="73">
        <f t="shared" si="132"/>
        <v>0</v>
      </c>
    </row>
    <row r="157" spans="1:33" x14ac:dyDescent="0.25">
      <c r="A157" s="63" t="s">
        <v>62</v>
      </c>
      <c r="B157" s="71">
        <v>0</v>
      </c>
      <c r="C157" s="71">
        <v>0</v>
      </c>
      <c r="D157" s="71">
        <v>0</v>
      </c>
      <c r="E157" s="71">
        <v>0</v>
      </c>
      <c r="F157" s="71">
        <v>0</v>
      </c>
      <c r="G157" s="71">
        <v>0</v>
      </c>
      <c r="H157" s="71">
        <v>0</v>
      </c>
      <c r="I157" s="71">
        <v>0</v>
      </c>
      <c r="J157" s="71">
        <v>0</v>
      </c>
      <c r="K157" s="71">
        <v>0</v>
      </c>
      <c r="L157" s="71">
        <v>0</v>
      </c>
      <c r="M157" s="71">
        <v>0</v>
      </c>
      <c r="N157" s="71">
        <v>0</v>
      </c>
      <c r="O157" s="71">
        <v>0</v>
      </c>
      <c r="P157" s="71">
        <v>0</v>
      </c>
      <c r="Q157" s="71">
        <v>0</v>
      </c>
      <c r="R157" s="71">
        <v>0</v>
      </c>
      <c r="S157" s="71">
        <v>0</v>
      </c>
      <c r="T157" s="71">
        <v>0</v>
      </c>
      <c r="U157" s="71">
        <v>0</v>
      </c>
      <c r="V157" s="71">
        <v>0</v>
      </c>
      <c r="W157" s="71">
        <v>0</v>
      </c>
      <c r="X157" s="71">
        <v>0</v>
      </c>
      <c r="Y157" s="71">
        <v>0</v>
      </c>
      <c r="Z157" s="71">
        <v>0</v>
      </c>
      <c r="AA157" s="71">
        <v>0</v>
      </c>
      <c r="AB157" s="71">
        <v>0</v>
      </c>
      <c r="AC157" s="71">
        <v>0</v>
      </c>
      <c r="AD157" s="71">
        <v>0</v>
      </c>
      <c r="AE157" s="72">
        <v>0</v>
      </c>
      <c r="AF157" s="73">
        <v>0</v>
      </c>
      <c r="AG157" s="73">
        <f t="shared" si="132"/>
        <v>0</v>
      </c>
    </row>
    <row r="158" spans="1:33" x14ac:dyDescent="0.25">
      <c r="A158" s="63" t="s">
        <v>63</v>
      </c>
      <c r="B158" s="71">
        <v>0</v>
      </c>
      <c r="C158" s="71">
        <v>0</v>
      </c>
      <c r="D158" s="71">
        <v>0</v>
      </c>
      <c r="E158" s="71">
        <v>0</v>
      </c>
      <c r="F158" s="71">
        <v>0</v>
      </c>
      <c r="G158" s="71">
        <v>0</v>
      </c>
      <c r="H158" s="71">
        <v>0</v>
      </c>
      <c r="I158" s="71">
        <v>0</v>
      </c>
      <c r="J158" s="71">
        <v>0</v>
      </c>
      <c r="K158" s="71">
        <v>0</v>
      </c>
      <c r="L158" s="71">
        <v>9000</v>
      </c>
      <c r="M158" s="71">
        <v>0</v>
      </c>
      <c r="N158" s="71">
        <v>0</v>
      </c>
      <c r="O158" s="71">
        <v>0</v>
      </c>
      <c r="P158" s="71">
        <v>0</v>
      </c>
      <c r="Q158" s="71">
        <v>0</v>
      </c>
      <c r="R158" s="71">
        <v>0</v>
      </c>
      <c r="S158" s="71">
        <v>0</v>
      </c>
      <c r="T158" s="71">
        <v>0</v>
      </c>
      <c r="U158" s="71">
        <v>0</v>
      </c>
      <c r="V158" s="71">
        <v>0</v>
      </c>
      <c r="W158" s="71">
        <v>0</v>
      </c>
      <c r="X158" s="71">
        <v>0</v>
      </c>
      <c r="Y158" s="71">
        <v>0</v>
      </c>
      <c r="Z158" s="71">
        <v>0</v>
      </c>
      <c r="AA158" s="71">
        <v>0</v>
      </c>
      <c r="AB158" s="71">
        <v>0</v>
      </c>
      <c r="AC158" s="71">
        <v>0</v>
      </c>
      <c r="AD158" s="71">
        <v>0</v>
      </c>
      <c r="AE158" s="72">
        <v>0</v>
      </c>
      <c r="AF158" s="73">
        <v>0</v>
      </c>
      <c r="AG158" s="73">
        <f t="shared" si="132"/>
        <v>9000</v>
      </c>
    </row>
    <row r="159" spans="1:33" x14ac:dyDescent="0.25">
      <c r="A159" s="63" t="s">
        <v>64</v>
      </c>
      <c r="B159" s="71">
        <v>0</v>
      </c>
      <c r="C159" s="71">
        <v>0</v>
      </c>
      <c r="D159" s="71">
        <v>0</v>
      </c>
      <c r="E159" s="71">
        <v>0</v>
      </c>
      <c r="F159" s="71">
        <v>0</v>
      </c>
      <c r="G159" s="71">
        <v>0</v>
      </c>
      <c r="H159" s="71">
        <v>0</v>
      </c>
      <c r="I159" s="71">
        <v>0</v>
      </c>
      <c r="J159" s="71">
        <v>0</v>
      </c>
      <c r="K159" s="71">
        <v>0</v>
      </c>
      <c r="L159" s="71">
        <v>0</v>
      </c>
      <c r="M159" s="71">
        <v>0</v>
      </c>
      <c r="N159" s="71">
        <v>0</v>
      </c>
      <c r="O159" s="71">
        <v>0</v>
      </c>
      <c r="P159" s="71">
        <v>0</v>
      </c>
      <c r="Q159" s="71">
        <v>0</v>
      </c>
      <c r="R159" s="71">
        <v>0</v>
      </c>
      <c r="S159" s="71">
        <v>0</v>
      </c>
      <c r="T159" s="71">
        <v>0</v>
      </c>
      <c r="U159" s="71">
        <v>0</v>
      </c>
      <c r="V159" s="71">
        <v>0</v>
      </c>
      <c r="W159" s="71">
        <v>0</v>
      </c>
      <c r="X159" s="71">
        <v>0</v>
      </c>
      <c r="Y159" s="71">
        <v>0</v>
      </c>
      <c r="Z159" s="71">
        <v>0</v>
      </c>
      <c r="AA159" s="71">
        <v>0</v>
      </c>
      <c r="AB159" s="71">
        <v>0</v>
      </c>
      <c r="AC159" s="71">
        <v>0</v>
      </c>
      <c r="AD159" s="71">
        <v>0</v>
      </c>
      <c r="AE159" s="72">
        <v>0</v>
      </c>
      <c r="AF159" s="73">
        <v>0</v>
      </c>
      <c r="AG159" s="73">
        <f t="shared" si="132"/>
        <v>0</v>
      </c>
    </row>
    <row r="160" spans="1:33" x14ac:dyDescent="0.25">
      <c r="A160" s="63" t="s">
        <v>65</v>
      </c>
      <c r="B160" s="71">
        <v>0</v>
      </c>
      <c r="C160" s="71">
        <v>0</v>
      </c>
      <c r="D160" s="71">
        <v>0</v>
      </c>
      <c r="E160" s="71">
        <v>0</v>
      </c>
      <c r="F160" s="71">
        <v>0</v>
      </c>
      <c r="G160" s="71">
        <v>0</v>
      </c>
      <c r="H160" s="71">
        <v>0</v>
      </c>
      <c r="I160" s="71">
        <v>0</v>
      </c>
      <c r="J160" s="71">
        <v>0</v>
      </c>
      <c r="K160" s="71">
        <v>0</v>
      </c>
      <c r="L160" s="71">
        <v>0</v>
      </c>
      <c r="M160" s="71">
        <v>0</v>
      </c>
      <c r="N160" s="71">
        <v>0</v>
      </c>
      <c r="O160" s="71">
        <v>0</v>
      </c>
      <c r="P160" s="71">
        <v>0</v>
      </c>
      <c r="Q160" s="71">
        <v>0</v>
      </c>
      <c r="R160" s="71">
        <v>0</v>
      </c>
      <c r="S160" s="71">
        <v>0</v>
      </c>
      <c r="T160" s="71">
        <v>0</v>
      </c>
      <c r="U160" s="71">
        <v>0</v>
      </c>
      <c r="V160" s="71">
        <v>0</v>
      </c>
      <c r="W160" s="71">
        <v>0</v>
      </c>
      <c r="X160" s="71">
        <v>0</v>
      </c>
      <c r="Y160" s="71">
        <v>0</v>
      </c>
      <c r="Z160" s="71">
        <v>0</v>
      </c>
      <c r="AA160" s="71">
        <v>0</v>
      </c>
      <c r="AB160" s="71">
        <v>0</v>
      </c>
      <c r="AC160" s="71">
        <v>0</v>
      </c>
      <c r="AD160" s="71">
        <v>0</v>
      </c>
      <c r="AE160" s="72">
        <v>0</v>
      </c>
      <c r="AF160" s="73">
        <v>0</v>
      </c>
      <c r="AG160" s="73">
        <f t="shared" si="132"/>
        <v>0</v>
      </c>
    </row>
    <row r="161" spans="1:33" x14ac:dyDescent="0.25">
      <c r="A161" s="63" t="s">
        <v>66</v>
      </c>
      <c r="B161" s="71">
        <v>0</v>
      </c>
      <c r="C161" s="71">
        <v>0</v>
      </c>
      <c r="D161" s="71">
        <v>0</v>
      </c>
      <c r="E161" s="71">
        <v>0</v>
      </c>
      <c r="F161" s="71">
        <v>0</v>
      </c>
      <c r="G161" s="71">
        <v>0</v>
      </c>
      <c r="H161" s="71">
        <v>0</v>
      </c>
      <c r="I161" s="71">
        <v>0</v>
      </c>
      <c r="J161" s="71">
        <v>0</v>
      </c>
      <c r="K161" s="71">
        <v>0</v>
      </c>
      <c r="L161" s="71">
        <v>0</v>
      </c>
      <c r="M161" s="71">
        <v>0</v>
      </c>
      <c r="N161" s="71">
        <v>0</v>
      </c>
      <c r="O161" s="71">
        <v>0</v>
      </c>
      <c r="P161" s="71">
        <v>0</v>
      </c>
      <c r="Q161" s="71">
        <v>0</v>
      </c>
      <c r="R161" s="71">
        <v>0</v>
      </c>
      <c r="S161" s="71">
        <v>0</v>
      </c>
      <c r="T161" s="71">
        <v>0</v>
      </c>
      <c r="U161" s="71">
        <v>0</v>
      </c>
      <c r="V161" s="71">
        <v>0</v>
      </c>
      <c r="W161" s="71">
        <v>0</v>
      </c>
      <c r="X161" s="71">
        <v>0</v>
      </c>
      <c r="Y161" s="71">
        <v>0</v>
      </c>
      <c r="Z161" s="71">
        <v>0</v>
      </c>
      <c r="AA161" s="71">
        <v>0</v>
      </c>
      <c r="AB161" s="71">
        <v>0</v>
      </c>
      <c r="AC161" s="71">
        <v>0</v>
      </c>
      <c r="AD161" s="71">
        <v>0</v>
      </c>
      <c r="AE161" s="72">
        <v>0</v>
      </c>
      <c r="AF161" s="73">
        <v>0</v>
      </c>
      <c r="AG161" s="73">
        <f t="shared" si="132"/>
        <v>0</v>
      </c>
    </row>
    <row r="162" spans="1:33" x14ac:dyDescent="0.25">
      <c r="A162" s="63" t="s">
        <v>67</v>
      </c>
      <c r="B162" s="71">
        <v>0</v>
      </c>
      <c r="C162" s="71">
        <v>100</v>
      </c>
      <c r="D162" s="71">
        <v>0</v>
      </c>
      <c r="E162" s="71">
        <v>0</v>
      </c>
      <c r="F162" s="71">
        <v>0</v>
      </c>
      <c r="G162" s="71">
        <v>0</v>
      </c>
      <c r="H162" s="71">
        <v>0</v>
      </c>
      <c r="I162" s="71">
        <v>0</v>
      </c>
      <c r="J162" s="71">
        <v>0</v>
      </c>
      <c r="K162" s="71">
        <v>0</v>
      </c>
      <c r="L162" s="71">
        <v>0</v>
      </c>
      <c r="M162" s="71">
        <v>0</v>
      </c>
      <c r="N162" s="71">
        <v>0</v>
      </c>
      <c r="O162" s="71">
        <v>0</v>
      </c>
      <c r="P162" s="71">
        <v>0</v>
      </c>
      <c r="Q162" s="71">
        <v>0</v>
      </c>
      <c r="R162" s="71">
        <v>0</v>
      </c>
      <c r="S162" s="71">
        <v>0</v>
      </c>
      <c r="T162" s="71">
        <v>0</v>
      </c>
      <c r="U162" s="71">
        <v>0</v>
      </c>
      <c r="V162" s="71">
        <v>0</v>
      </c>
      <c r="W162" s="71">
        <v>0</v>
      </c>
      <c r="X162" s="71">
        <v>0</v>
      </c>
      <c r="Y162" s="71">
        <v>0</v>
      </c>
      <c r="Z162" s="71">
        <v>0</v>
      </c>
      <c r="AA162" s="71">
        <v>0</v>
      </c>
      <c r="AB162" s="71">
        <v>0</v>
      </c>
      <c r="AC162" s="71">
        <v>0</v>
      </c>
      <c r="AD162" s="71">
        <v>0</v>
      </c>
      <c r="AE162" s="72">
        <v>0</v>
      </c>
      <c r="AF162" s="73">
        <v>0</v>
      </c>
      <c r="AG162" s="73">
        <f t="shared" si="132"/>
        <v>100</v>
      </c>
    </row>
    <row r="163" spans="1:33" x14ac:dyDescent="0.25">
      <c r="A163" s="63" t="s">
        <v>68</v>
      </c>
      <c r="B163" s="71">
        <v>0</v>
      </c>
      <c r="C163" s="71">
        <v>0</v>
      </c>
      <c r="D163" s="71">
        <v>0</v>
      </c>
      <c r="E163" s="71">
        <v>0</v>
      </c>
      <c r="F163" s="71">
        <v>0</v>
      </c>
      <c r="G163" s="71">
        <v>0</v>
      </c>
      <c r="H163" s="71">
        <v>0</v>
      </c>
      <c r="I163" s="71">
        <v>0</v>
      </c>
      <c r="J163" s="71">
        <v>0</v>
      </c>
      <c r="K163" s="71">
        <v>0</v>
      </c>
      <c r="L163" s="71">
        <v>0</v>
      </c>
      <c r="M163" s="71">
        <v>0</v>
      </c>
      <c r="N163" s="71">
        <v>0</v>
      </c>
      <c r="O163" s="71">
        <v>0</v>
      </c>
      <c r="P163" s="71">
        <v>0</v>
      </c>
      <c r="Q163" s="71">
        <v>0</v>
      </c>
      <c r="R163" s="71">
        <v>0</v>
      </c>
      <c r="S163" s="71">
        <v>0</v>
      </c>
      <c r="T163" s="71">
        <v>0</v>
      </c>
      <c r="U163" s="71">
        <v>0</v>
      </c>
      <c r="V163" s="71">
        <v>0</v>
      </c>
      <c r="W163" s="71">
        <v>0</v>
      </c>
      <c r="X163" s="71">
        <v>0</v>
      </c>
      <c r="Y163" s="71">
        <v>0</v>
      </c>
      <c r="Z163" s="71">
        <v>0</v>
      </c>
      <c r="AA163" s="71">
        <v>0</v>
      </c>
      <c r="AB163" s="71">
        <v>0</v>
      </c>
      <c r="AC163" s="71">
        <v>0</v>
      </c>
      <c r="AD163" s="71">
        <v>0</v>
      </c>
      <c r="AE163" s="72">
        <v>0</v>
      </c>
      <c r="AF163" s="73">
        <v>0</v>
      </c>
      <c r="AG163" s="73">
        <f t="shared" si="132"/>
        <v>0</v>
      </c>
    </row>
    <row r="164" spans="1:33" x14ac:dyDescent="0.25">
      <c r="A164" s="63" t="s">
        <v>69</v>
      </c>
      <c r="B164" s="71">
        <v>0</v>
      </c>
      <c r="C164" s="71">
        <v>0</v>
      </c>
      <c r="D164" s="71">
        <v>0</v>
      </c>
      <c r="E164" s="71">
        <v>0</v>
      </c>
      <c r="F164" s="71">
        <v>0</v>
      </c>
      <c r="G164" s="71">
        <v>0</v>
      </c>
      <c r="H164" s="71">
        <v>0</v>
      </c>
      <c r="I164" s="71">
        <v>0</v>
      </c>
      <c r="J164" s="71">
        <v>0</v>
      </c>
      <c r="K164" s="71">
        <v>0</v>
      </c>
      <c r="L164" s="71">
        <v>0</v>
      </c>
      <c r="M164" s="71">
        <v>0</v>
      </c>
      <c r="N164" s="71">
        <v>0</v>
      </c>
      <c r="O164" s="71">
        <v>0</v>
      </c>
      <c r="P164" s="71">
        <v>0</v>
      </c>
      <c r="Q164" s="71">
        <v>0</v>
      </c>
      <c r="R164" s="71">
        <v>0</v>
      </c>
      <c r="S164" s="71">
        <v>0</v>
      </c>
      <c r="T164" s="71">
        <v>0</v>
      </c>
      <c r="U164" s="71">
        <v>0</v>
      </c>
      <c r="V164" s="71">
        <v>0</v>
      </c>
      <c r="W164" s="71">
        <v>0</v>
      </c>
      <c r="X164" s="71">
        <v>0</v>
      </c>
      <c r="Y164" s="71">
        <v>0</v>
      </c>
      <c r="Z164" s="71">
        <v>0</v>
      </c>
      <c r="AA164" s="71">
        <v>0</v>
      </c>
      <c r="AB164" s="71">
        <v>0</v>
      </c>
      <c r="AC164" s="71">
        <v>0</v>
      </c>
      <c r="AD164" s="71">
        <v>0</v>
      </c>
      <c r="AE164" s="72">
        <v>0</v>
      </c>
      <c r="AF164" s="73">
        <v>0</v>
      </c>
      <c r="AG164" s="73">
        <f t="shared" si="132"/>
        <v>0</v>
      </c>
    </row>
    <row r="165" spans="1:33" x14ac:dyDescent="0.25">
      <c r="A165" s="63" t="s">
        <v>70</v>
      </c>
      <c r="B165" s="71">
        <v>0</v>
      </c>
      <c r="C165" s="71">
        <v>0</v>
      </c>
      <c r="D165" s="71">
        <v>0</v>
      </c>
      <c r="E165" s="71">
        <v>0</v>
      </c>
      <c r="F165" s="71">
        <v>0</v>
      </c>
      <c r="G165" s="71">
        <v>0</v>
      </c>
      <c r="H165" s="71">
        <v>600</v>
      </c>
      <c r="I165" s="71">
        <v>0</v>
      </c>
      <c r="J165" s="71">
        <v>0</v>
      </c>
      <c r="K165" s="71">
        <v>0</v>
      </c>
      <c r="L165" s="71">
        <v>0</v>
      </c>
      <c r="M165" s="71">
        <v>0</v>
      </c>
      <c r="N165" s="71">
        <v>0</v>
      </c>
      <c r="O165" s="71">
        <v>0</v>
      </c>
      <c r="P165" s="71">
        <v>0</v>
      </c>
      <c r="Q165" s="71">
        <v>0</v>
      </c>
      <c r="R165" s="71">
        <v>0</v>
      </c>
      <c r="S165" s="71">
        <v>0</v>
      </c>
      <c r="T165" s="71">
        <v>0</v>
      </c>
      <c r="U165" s="71">
        <v>0</v>
      </c>
      <c r="V165" s="71">
        <v>0</v>
      </c>
      <c r="W165" s="71">
        <v>0</v>
      </c>
      <c r="X165" s="71">
        <v>0</v>
      </c>
      <c r="Y165" s="71">
        <v>0</v>
      </c>
      <c r="Z165" s="71">
        <v>0</v>
      </c>
      <c r="AA165" s="71">
        <v>0</v>
      </c>
      <c r="AB165" s="71">
        <v>0</v>
      </c>
      <c r="AC165" s="71">
        <v>0</v>
      </c>
      <c r="AD165" s="71">
        <v>0</v>
      </c>
      <c r="AE165" s="72">
        <v>0</v>
      </c>
      <c r="AF165" s="73">
        <v>0</v>
      </c>
      <c r="AG165" s="73">
        <f t="shared" si="132"/>
        <v>600</v>
      </c>
    </row>
    <row r="166" spans="1:33" x14ac:dyDescent="0.25">
      <c r="A166" s="63" t="s">
        <v>71</v>
      </c>
      <c r="B166" s="71">
        <v>0</v>
      </c>
      <c r="C166" s="71">
        <v>0</v>
      </c>
      <c r="D166" s="71">
        <v>0</v>
      </c>
      <c r="E166" s="71">
        <v>0</v>
      </c>
      <c r="F166" s="71">
        <v>0</v>
      </c>
      <c r="G166" s="71">
        <v>0</v>
      </c>
      <c r="H166" s="71">
        <v>0</v>
      </c>
      <c r="I166" s="71">
        <v>0</v>
      </c>
      <c r="J166" s="71">
        <v>30</v>
      </c>
      <c r="K166" s="71">
        <v>0</v>
      </c>
      <c r="L166" s="71">
        <v>0</v>
      </c>
      <c r="M166" s="71">
        <v>0</v>
      </c>
      <c r="N166" s="71">
        <v>0</v>
      </c>
      <c r="O166" s="71">
        <v>0</v>
      </c>
      <c r="P166" s="71">
        <v>0</v>
      </c>
      <c r="Q166" s="71">
        <v>0</v>
      </c>
      <c r="R166" s="71">
        <v>0</v>
      </c>
      <c r="S166" s="71">
        <v>0</v>
      </c>
      <c r="T166" s="71">
        <v>0</v>
      </c>
      <c r="U166" s="71">
        <v>0</v>
      </c>
      <c r="V166" s="71">
        <v>0</v>
      </c>
      <c r="W166" s="71">
        <v>0</v>
      </c>
      <c r="X166" s="71">
        <v>0</v>
      </c>
      <c r="Y166" s="71">
        <v>0</v>
      </c>
      <c r="Z166" s="71">
        <v>0</v>
      </c>
      <c r="AA166" s="71">
        <v>0</v>
      </c>
      <c r="AB166" s="71">
        <v>0</v>
      </c>
      <c r="AC166" s="71">
        <v>0</v>
      </c>
      <c r="AD166" s="71">
        <v>0</v>
      </c>
      <c r="AE166" s="72">
        <v>0</v>
      </c>
      <c r="AF166" s="73">
        <v>0</v>
      </c>
      <c r="AG166" s="73">
        <f t="shared" si="132"/>
        <v>30</v>
      </c>
    </row>
    <row r="167" spans="1:33" x14ac:dyDescent="0.25">
      <c r="A167" s="63" t="s">
        <v>72</v>
      </c>
      <c r="B167" s="71">
        <v>80</v>
      </c>
      <c r="C167" s="71">
        <v>0</v>
      </c>
      <c r="D167" s="71">
        <v>0</v>
      </c>
      <c r="E167" s="71">
        <v>0</v>
      </c>
      <c r="F167" s="71">
        <v>0</v>
      </c>
      <c r="G167" s="71">
        <v>0</v>
      </c>
      <c r="H167" s="71">
        <v>0</v>
      </c>
      <c r="I167" s="71">
        <v>0</v>
      </c>
      <c r="J167" s="71">
        <v>0</v>
      </c>
      <c r="K167" s="71">
        <v>0</v>
      </c>
      <c r="L167" s="71">
        <v>0</v>
      </c>
      <c r="M167" s="71">
        <v>0</v>
      </c>
      <c r="N167" s="71">
        <v>0</v>
      </c>
      <c r="O167" s="71">
        <v>0</v>
      </c>
      <c r="P167" s="71">
        <v>0</v>
      </c>
      <c r="Q167" s="71">
        <v>0</v>
      </c>
      <c r="R167" s="71">
        <v>0</v>
      </c>
      <c r="S167" s="71">
        <v>0</v>
      </c>
      <c r="T167" s="71">
        <v>0</v>
      </c>
      <c r="U167" s="71">
        <v>0</v>
      </c>
      <c r="V167" s="71">
        <v>0</v>
      </c>
      <c r="W167" s="71">
        <v>0</v>
      </c>
      <c r="X167" s="71">
        <v>0</v>
      </c>
      <c r="Y167" s="71">
        <v>0</v>
      </c>
      <c r="Z167" s="71">
        <v>0</v>
      </c>
      <c r="AA167" s="71">
        <v>0</v>
      </c>
      <c r="AB167" s="71">
        <v>0</v>
      </c>
      <c r="AC167" s="71">
        <v>0</v>
      </c>
      <c r="AD167" s="71">
        <v>0</v>
      </c>
      <c r="AE167" s="72">
        <v>0</v>
      </c>
      <c r="AF167" s="73">
        <v>0</v>
      </c>
      <c r="AG167" s="73">
        <f t="shared" si="132"/>
        <v>80</v>
      </c>
    </row>
    <row r="168" spans="1:33" x14ac:dyDescent="0.25">
      <c r="A168" s="63" t="s">
        <v>73</v>
      </c>
      <c r="B168" s="71">
        <v>0</v>
      </c>
      <c r="C168" s="71">
        <v>0</v>
      </c>
      <c r="D168" s="71">
        <v>0</v>
      </c>
      <c r="E168" s="71">
        <v>0</v>
      </c>
      <c r="F168" s="71">
        <v>0</v>
      </c>
      <c r="G168" s="71">
        <v>0</v>
      </c>
      <c r="H168" s="71">
        <v>0</v>
      </c>
      <c r="I168" s="71">
        <v>0</v>
      </c>
      <c r="J168" s="71">
        <v>0</v>
      </c>
      <c r="K168" s="71">
        <v>0</v>
      </c>
      <c r="L168" s="71">
        <v>0</v>
      </c>
      <c r="M168" s="71">
        <v>0</v>
      </c>
      <c r="N168" s="71">
        <v>0</v>
      </c>
      <c r="O168" s="71">
        <v>0</v>
      </c>
      <c r="P168" s="71">
        <v>0</v>
      </c>
      <c r="Q168" s="71">
        <v>0</v>
      </c>
      <c r="R168" s="71">
        <v>0</v>
      </c>
      <c r="S168" s="71">
        <v>0</v>
      </c>
      <c r="T168" s="71">
        <v>0</v>
      </c>
      <c r="U168" s="71">
        <v>0</v>
      </c>
      <c r="V168" s="71">
        <v>0</v>
      </c>
      <c r="W168" s="71">
        <v>0</v>
      </c>
      <c r="X168" s="71">
        <v>0</v>
      </c>
      <c r="Y168" s="71">
        <v>0</v>
      </c>
      <c r="Z168" s="71">
        <v>0</v>
      </c>
      <c r="AA168" s="71">
        <v>0</v>
      </c>
      <c r="AB168" s="71">
        <v>0</v>
      </c>
      <c r="AC168" s="71">
        <v>0</v>
      </c>
      <c r="AD168" s="71">
        <v>0</v>
      </c>
      <c r="AE168" s="72">
        <v>0</v>
      </c>
      <c r="AF168" s="73">
        <v>0</v>
      </c>
      <c r="AG168" s="73">
        <f t="shared" si="132"/>
        <v>0</v>
      </c>
    </row>
    <row r="169" spans="1:33" x14ac:dyDescent="0.25">
      <c r="A169" s="63" t="s">
        <v>74</v>
      </c>
      <c r="B169" s="71">
        <v>0</v>
      </c>
      <c r="C169" s="71">
        <v>0</v>
      </c>
      <c r="D169" s="71">
        <v>0</v>
      </c>
      <c r="E169" s="71">
        <v>0</v>
      </c>
      <c r="F169" s="71">
        <v>0</v>
      </c>
      <c r="G169" s="71">
        <v>0</v>
      </c>
      <c r="H169" s="71">
        <v>0</v>
      </c>
      <c r="I169" s="71">
        <v>0</v>
      </c>
      <c r="J169" s="71">
        <v>0</v>
      </c>
      <c r="K169" s="71">
        <v>0</v>
      </c>
      <c r="L169" s="71">
        <v>60</v>
      </c>
      <c r="M169" s="71">
        <v>0</v>
      </c>
      <c r="N169" s="71">
        <v>0</v>
      </c>
      <c r="O169" s="71">
        <v>0</v>
      </c>
      <c r="P169" s="71">
        <v>0</v>
      </c>
      <c r="Q169" s="71">
        <v>0</v>
      </c>
      <c r="R169" s="71">
        <v>0</v>
      </c>
      <c r="S169" s="71">
        <v>0</v>
      </c>
      <c r="T169" s="71">
        <v>0</v>
      </c>
      <c r="U169" s="71">
        <v>0</v>
      </c>
      <c r="V169" s="71">
        <v>0</v>
      </c>
      <c r="W169" s="71">
        <v>0</v>
      </c>
      <c r="X169" s="71">
        <v>0</v>
      </c>
      <c r="Y169" s="71">
        <v>0</v>
      </c>
      <c r="Z169" s="71">
        <v>0</v>
      </c>
      <c r="AA169" s="71">
        <v>0</v>
      </c>
      <c r="AB169" s="71">
        <v>0</v>
      </c>
      <c r="AC169" s="71">
        <v>0</v>
      </c>
      <c r="AD169" s="71">
        <v>0</v>
      </c>
      <c r="AE169" s="72">
        <v>0</v>
      </c>
      <c r="AF169" s="73">
        <v>0</v>
      </c>
      <c r="AG169" s="73">
        <f t="shared" si="132"/>
        <v>60</v>
      </c>
    </row>
    <row r="170" spans="1:33" x14ac:dyDescent="0.25">
      <c r="A170" s="63" t="s">
        <v>75</v>
      </c>
      <c r="B170" s="71">
        <v>0</v>
      </c>
      <c r="C170" s="71">
        <v>0</v>
      </c>
      <c r="D170" s="71">
        <v>0</v>
      </c>
      <c r="E170" s="71">
        <v>0</v>
      </c>
      <c r="F170" s="71">
        <v>0</v>
      </c>
      <c r="G170" s="71">
        <v>0</v>
      </c>
      <c r="H170" s="71">
        <v>0</v>
      </c>
      <c r="I170" s="71">
        <v>0</v>
      </c>
      <c r="J170" s="71">
        <v>0</v>
      </c>
      <c r="K170" s="71">
        <v>0</v>
      </c>
      <c r="L170" s="71">
        <v>0</v>
      </c>
      <c r="M170" s="71">
        <v>0</v>
      </c>
      <c r="N170" s="71">
        <v>0</v>
      </c>
      <c r="O170" s="71">
        <v>0</v>
      </c>
      <c r="P170" s="71">
        <v>0</v>
      </c>
      <c r="Q170" s="71">
        <v>0</v>
      </c>
      <c r="R170" s="71">
        <v>0</v>
      </c>
      <c r="S170" s="71">
        <v>0</v>
      </c>
      <c r="T170" s="71">
        <v>0</v>
      </c>
      <c r="U170" s="71">
        <v>0</v>
      </c>
      <c r="V170" s="71">
        <v>0</v>
      </c>
      <c r="W170" s="71">
        <v>0</v>
      </c>
      <c r="X170" s="71">
        <v>0</v>
      </c>
      <c r="Y170" s="71">
        <v>0</v>
      </c>
      <c r="Z170" s="71">
        <v>0</v>
      </c>
      <c r="AA170" s="71">
        <v>0</v>
      </c>
      <c r="AB170" s="71">
        <v>0</v>
      </c>
      <c r="AC170" s="71">
        <v>0</v>
      </c>
      <c r="AD170" s="71">
        <v>0</v>
      </c>
      <c r="AE170" s="72">
        <v>0</v>
      </c>
      <c r="AF170" s="73">
        <v>0</v>
      </c>
      <c r="AG170" s="73">
        <f t="shared" si="132"/>
        <v>0</v>
      </c>
    </row>
    <row r="171" spans="1:33" x14ac:dyDescent="0.25">
      <c r="B171" s="71">
        <v>0</v>
      </c>
      <c r="C171" s="71">
        <v>0</v>
      </c>
      <c r="D171" s="71">
        <v>0</v>
      </c>
      <c r="E171" s="71">
        <v>0</v>
      </c>
      <c r="F171" s="71">
        <v>0</v>
      </c>
      <c r="G171" s="71">
        <v>0</v>
      </c>
      <c r="H171" s="71">
        <v>0</v>
      </c>
      <c r="I171" s="71">
        <v>0</v>
      </c>
      <c r="J171" s="71">
        <v>0</v>
      </c>
      <c r="K171" s="71">
        <v>0</v>
      </c>
      <c r="L171" s="71">
        <v>0</v>
      </c>
      <c r="M171" s="71">
        <v>0</v>
      </c>
      <c r="N171" s="71">
        <v>0</v>
      </c>
      <c r="O171" s="71">
        <v>0</v>
      </c>
      <c r="P171" s="71">
        <v>0</v>
      </c>
      <c r="Q171" s="71">
        <v>0</v>
      </c>
      <c r="R171" s="71">
        <v>0</v>
      </c>
      <c r="S171" s="71">
        <v>0</v>
      </c>
      <c r="T171" s="71">
        <v>0</v>
      </c>
      <c r="U171" s="71">
        <v>0</v>
      </c>
      <c r="V171" s="71">
        <v>0</v>
      </c>
      <c r="W171" s="71">
        <v>0</v>
      </c>
      <c r="X171" s="71">
        <v>0</v>
      </c>
      <c r="Y171" s="71">
        <v>0</v>
      </c>
      <c r="Z171" s="71">
        <v>0</v>
      </c>
      <c r="AA171" s="71">
        <v>0</v>
      </c>
      <c r="AB171" s="71">
        <v>0</v>
      </c>
      <c r="AC171" s="71">
        <v>0</v>
      </c>
      <c r="AD171" s="71">
        <v>0</v>
      </c>
      <c r="AE171" s="72">
        <v>0</v>
      </c>
      <c r="AF171" s="73">
        <v>0</v>
      </c>
      <c r="AG171" s="73">
        <f t="shared" si="132"/>
        <v>0</v>
      </c>
    </row>
    <row r="172" spans="1:33" x14ac:dyDescent="0.25">
      <c r="B172" s="71">
        <v>0</v>
      </c>
      <c r="C172" s="71">
        <v>0</v>
      </c>
      <c r="D172" s="71">
        <v>0</v>
      </c>
      <c r="E172" s="71">
        <v>0</v>
      </c>
      <c r="F172" s="71">
        <v>0</v>
      </c>
      <c r="G172" s="71">
        <v>0</v>
      </c>
      <c r="H172" s="71">
        <v>0</v>
      </c>
      <c r="I172" s="71">
        <v>0</v>
      </c>
      <c r="J172" s="71">
        <v>0</v>
      </c>
      <c r="K172" s="71">
        <v>0</v>
      </c>
      <c r="L172" s="71">
        <v>0</v>
      </c>
      <c r="M172" s="71">
        <v>0</v>
      </c>
      <c r="N172" s="71">
        <v>0</v>
      </c>
      <c r="O172" s="71">
        <v>0</v>
      </c>
      <c r="P172" s="71">
        <v>0</v>
      </c>
      <c r="Q172" s="71">
        <v>0</v>
      </c>
      <c r="R172" s="71">
        <v>0</v>
      </c>
      <c r="S172" s="71">
        <v>0</v>
      </c>
      <c r="T172" s="71">
        <v>0</v>
      </c>
      <c r="U172" s="71">
        <v>0</v>
      </c>
      <c r="V172" s="71">
        <v>0</v>
      </c>
      <c r="W172" s="71">
        <v>0</v>
      </c>
      <c r="X172" s="71">
        <v>0</v>
      </c>
      <c r="Y172" s="71">
        <v>0</v>
      </c>
      <c r="Z172" s="71">
        <v>0</v>
      </c>
      <c r="AA172" s="71">
        <v>0</v>
      </c>
      <c r="AB172" s="71">
        <v>0</v>
      </c>
      <c r="AC172" s="71">
        <v>0</v>
      </c>
      <c r="AD172" s="71">
        <v>0</v>
      </c>
      <c r="AE172" s="72">
        <v>0</v>
      </c>
      <c r="AF172" s="73">
        <v>0</v>
      </c>
      <c r="AG172" s="73">
        <f t="shared" si="132"/>
        <v>0</v>
      </c>
    </row>
    <row r="173" spans="1:33" ht="13.8" thickBot="1" x14ac:dyDescent="0.3">
      <c r="B173" s="74">
        <v>0</v>
      </c>
      <c r="C173" s="74">
        <v>0</v>
      </c>
      <c r="D173" s="74">
        <v>0</v>
      </c>
      <c r="E173" s="74">
        <v>0</v>
      </c>
      <c r="F173" s="74">
        <v>0</v>
      </c>
      <c r="G173" s="74">
        <v>0</v>
      </c>
      <c r="H173" s="74">
        <v>0</v>
      </c>
      <c r="I173" s="74">
        <v>0</v>
      </c>
      <c r="J173" s="74">
        <v>0</v>
      </c>
      <c r="K173" s="74">
        <v>0</v>
      </c>
      <c r="L173" s="74">
        <v>0</v>
      </c>
      <c r="M173" s="74">
        <v>0</v>
      </c>
      <c r="N173" s="74">
        <v>0</v>
      </c>
      <c r="O173" s="74">
        <v>0</v>
      </c>
      <c r="P173" s="74">
        <v>0</v>
      </c>
      <c r="Q173" s="74">
        <v>0</v>
      </c>
      <c r="R173" s="74">
        <v>0</v>
      </c>
      <c r="S173" s="74">
        <v>0</v>
      </c>
      <c r="T173" s="74">
        <v>0</v>
      </c>
      <c r="U173" s="74">
        <v>0</v>
      </c>
      <c r="V173" s="74">
        <v>0</v>
      </c>
      <c r="W173" s="74">
        <v>0</v>
      </c>
      <c r="X173" s="74">
        <v>0</v>
      </c>
      <c r="Y173" s="74">
        <v>0</v>
      </c>
      <c r="Z173" s="74">
        <v>0</v>
      </c>
      <c r="AA173" s="74">
        <v>0</v>
      </c>
      <c r="AB173" s="74">
        <v>0</v>
      </c>
      <c r="AC173" s="74">
        <v>0</v>
      </c>
      <c r="AD173" s="74">
        <v>0</v>
      </c>
      <c r="AE173" s="75">
        <v>0</v>
      </c>
      <c r="AF173" s="76">
        <v>0</v>
      </c>
      <c r="AG173" s="76">
        <f t="shared" si="132"/>
        <v>0</v>
      </c>
    </row>
    <row r="174" spans="1:33" ht="13.8" thickBot="1" x14ac:dyDescent="0.3">
      <c r="A174" s="87" t="s">
        <v>76</v>
      </c>
      <c r="B174" s="88">
        <f>SUM(B145:B173)</f>
        <v>170</v>
      </c>
      <c r="C174" s="88">
        <f t="shared" ref="C174:AF174" si="163">SUM(C145:C173)</f>
        <v>190</v>
      </c>
      <c r="D174" s="88">
        <f t="shared" si="163"/>
        <v>0</v>
      </c>
      <c r="E174" s="88">
        <f t="shared" si="163"/>
        <v>500</v>
      </c>
      <c r="F174" s="88">
        <f t="shared" si="163"/>
        <v>800</v>
      </c>
      <c r="G174" s="88">
        <f t="shared" si="163"/>
        <v>0</v>
      </c>
      <c r="H174" s="88">
        <f t="shared" si="163"/>
        <v>600</v>
      </c>
      <c r="I174" s="88">
        <f t="shared" si="163"/>
        <v>0</v>
      </c>
      <c r="J174" s="88">
        <f t="shared" si="163"/>
        <v>50</v>
      </c>
      <c r="K174" s="88">
        <f t="shared" si="163"/>
        <v>4</v>
      </c>
      <c r="L174" s="88">
        <f t="shared" si="163"/>
        <v>9060</v>
      </c>
      <c r="M174" s="88">
        <f t="shared" si="163"/>
        <v>0</v>
      </c>
      <c r="N174" s="88">
        <f t="shared" si="163"/>
        <v>0</v>
      </c>
      <c r="O174" s="88">
        <f t="shared" si="163"/>
        <v>0</v>
      </c>
      <c r="P174" s="88">
        <f t="shared" si="163"/>
        <v>0</v>
      </c>
      <c r="Q174" s="88">
        <f t="shared" si="163"/>
        <v>0</v>
      </c>
      <c r="R174" s="88">
        <f t="shared" si="163"/>
        <v>0</v>
      </c>
      <c r="S174" s="88">
        <f t="shared" si="163"/>
        <v>0</v>
      </c>
      <c r="T174" s="88">
        <f t="shared" si="163"/>
        <v>0</v>
      </c>
      <c r="U174" s="88">
        <f t="shared" si="163"/>
        <v>0</v>
      </c>
      <c r="V174" s="88">
        <f t="shared" si="163"/>
        <v>0</v>
      </c>
      <c r="W174" s="88">
        <f t="shared" si="163"/>
        <v>0</v>
      </c>
      <c r="X174" s="88">
        <f t="shared" si="163"/>
        <v>0</v>
      </c>
      <c r="Y174" s="88">
        <f t="shared" si="163"/>
        <v>0</v>
      </c>
      <c r="Z174" s="88">
        <f t="shared" si="163"/>
        <v>0</v>
      </c>
      <c r="AA174" s="88">
        <f t="shared" si="163"/>
        <v>0</v>
      </c>
      <c r="AB174" s="88">
        <f t="shared" si="163"/>
        <v>0</v>
      </c>
      <c r="AC174" s="88">
        <f t="shared" si="163"/>
        <v>0</v>
      </c>
      <c r="AD174" s="88">
        <f t="shared" si="163"/>
        <v>0</v>
      </c>
      <c r="AE174" s="89">
        <f t="shared" si="163"/>
        <v>0</v>
      </c>
      <c r="AF174" s="90">
        <f t="shared" si="163"/>
        <v>0</v>
      </c>
      <c r="AG174" s="90">
        <f t="shared" si="132"/>
        <v>11374</v>
      </c>
    </row>
    <row r="175" spans="1:33" x14ac:dyDescent="0.25">
      <c r="A175" s="91" t="s">
        <v>77</v>
      </c>
      <c r="B175" s="101">
        <f>AF133</f>
        <v>847707</v>
      </c>
      <c r="C175" s="92">
        <f>B178</f>
        <v>848537</v>
      </c>
      <c r="D175" s="92">
        <f t="shared" ref="D175" si="164">C178</f>
        <v>938317</v>
      </c>
      <c r="E175" s="92">
        <f t="shared" ref="E175" si="165">D178</f>
        <v>944742</v>
      </c>
      <c r="F175" s="92">
        <f t="shared" ref="F175" si="166">E178</f>
        <v>944442</v>
      </c>
      <c r="G175" s="92">
        <f t="shared" ref="G175" si="167">F178</f>
        <v>944622</v>
      </c>
      <c r="H175" s="92">
        <f t="shared" ref="H175" si="168">G178</f>
        <v>960222</v>
      </c>
      <c r="I175" s="92">
        <f t="shared" ref="I175" si="169">H178</f>
        <v>963202</v>
      </c>
      <c r="J175" s="92">
        <f t="shared" ref="J175" si="170">I178</f>
        <v>983202</v>
      </c>
      <c r="K175" s="92">
        <f t="shared" ref="K175" si="171">J178</f>
        <v>983812</v>
      </c>
      <c r="L175" s="92">
        <f t="shared" ref="L175" si="172">K178</f>
        <v>996988</v>
      </c>
      <c r="M175" s="93">
        <f t="shared" ref="M175" si="173">L178</f>
        <v>989018</v>
      </c>
      <c r="N175" s="92">
        <f t="shared" ref="N175" si="174">M178</f>
        <v>996118</v>
      </c>
      <c r="O175" s="92">
        <f t="shared" ref="O175" si="175">N178</f>
        <v>1004358</v>
      </c>
      <c r="P175" s="93">
        <f t="shared" ref="P175" si="176">O178</f>
        <v>1014238</v>
      </c>
      <c r="Q175" s="92">
        <f t="shared" ref="Q175" si="177">P178</f>
        <v>1024758</v>
      </c>
      <c r="R175" s="92">
        <f t="shared" ref="R175" si="178">Q178</f>
        <v>1036418</v>
      </c>
      <c r="S175" s="93">
        <f t="shared" ref="S175" si="179">R178</f>
        <v>1049209</v>
      </c>
      <c r="T175" s="92">
        <f t="shared" ref="T175" si="180">S178</f>
        <v>1063149</v>
      </c>
      <c r="U175" s="92">
        <f t="shared" ref="U175" si="181">T178</f>
        <v>1078229</v>
      </c>
      <c r="V175" s="93">
        <f t="shared" ref="V175" si="182">U178</f>
        <v>1094449</v>
      </c>
      <c r="W175" s="92">
        <f t="shared" ref="W175" si="183">V178</f>
        <v>1111809</v>
      </c>
      <c r="X175" s="92">
        <f>AF133</f>
        <v>847707</v>
      </c>
      <c r="Y175" s="93">
        <f t="shared" ref="Y175" si="184">X178</f>
        <v>867347</v>
      </c>
      <c r="Z175" s="92">
        <f t="shared" ref="Z175" si="185">Y178</f>
        <v>888127</v>
      </c>
      <c r="AA175" s="92">
        <f t="shared" ref="AA175" si="186">Z178</f>
        <v>910047</v>
      </c>
      <c r="AB175" s="93">
        <f t="shared" ref="AB175" si="187">AA178</f>
        <v>933107</v>
      </c>
      <c r="AC175" s="92">
        <f t="shared" ref="AC175" si="188">AB178</f>
        <v>957307</v>
      </c>
      <c r="AD175" s="92">
        <f t="shared" ref="AD175" si="189">AC178</f>
        <v>982647</v>
      </c>
      <c r="AE175" s="93">
        <f t="shared" ref="AE175" si="190">AD178</f>
        <v>1009127</v>
      </c>
      <c r="AF175" s="94">
        <f t="shared" ref="AF175" si="191">AE178</f>
        <v>1036747</v>
      </c>
      <c r="AG175" s="94">
        <f t="shared" si="132"/>
        <v>30249709</v>
      </c>
    </row>
    <row r="176" spans="1:33" x14ac:dyDescent="0.25">
      <c r="A176" s="59" t="s">
        <v>82</v>
      </c>
      <c r="B176" s="95">
        <f>B175+B144</f>
        <v>848707</v>
      </c>
      <c r="C176" s="95">
        <f t="shared" ref="C176:AF176" si="192">C175+C144</f>
        <v>938507</v>
      </c>
      <c r="D176" s="95">
        <f t="shared" si="192"/>
        <v>944742</v>
      </c>
      <c r="E176" s="95">
        <f t="shared" si="192"/>
        <v>944942</v>
      </c>
      <c r="F176" s="95">
        <f t="shared" si="192"/>
        <v>945422</v>
      </c>
      <c r="G176" s="95">
        <f t="shared" si="192"/>
        <v>960222</v>
      </c>
      <c r="H176" s="95">
        <f t="shared" si="192"/>
        <v>963802</v>
      </c>
      <c r="I176" s="95">
        <f t="shared" si="192"/>
        <v>983202</v>
      </c>
      <c r="J176" s="95">
        <f t="shared" si="192"/>
        <v>983862</v>
      </c>
      <c r="K176" s="95">
        <f t="shared" si="192"/>
        <v>996992</v>
      </c>
      <c r="L176" s="95">
        <f t="shared" si="192"/>
        <v>998078</v>
      </c>
      <c r="M176" s="96">
        <f t="shared" si="192"/>
        <v>996118</v>
      </c>
      <c r="N176" s="95">
        <f t="shared" si="192"/>
        <v>1004358</v>
      </c>
      <c r="O176" s="95">
        <f t="shared" si="192"/>
        <v>1014238</v>
      </c>
      <c r="P176" s="96">
        <f t="shared" si="192"/>
        <v>1024758</v>
      </c>
      <c r="Q176" s="95">
        <f t="shared" si="192"/>
        <v>1036418</v>
      </c>
      <c r="R176" s="95">
        <f t="shared" si="192"/>
        <v>1049209</v>
      </c>
      <c r="S176" s="96">
        <f t="shared" si="192"/>
        <v>1063149</v>
      </c>
      <c r="T176" s="95">
        <f t="shared" si="192"/>
        <v>1078229</v>
      </c>
      <c r="U176" s="95">
        <f t="shared" si="192"/>
        <v>1094449</v>
      </c>
      <c r="V176" s="96">
        <f t="shared" si="192"/>
        <v>1111809</v>
      </c>
      <c r="W176" s="95">
        <f t="shared" si="192"/>
        <v>1130309</v>
      </c>
      <c r="X176" s="96">
        <f t="shared" si="192"/>
        <v>867347</v>
      </c>
      <c r="Y176" s="96">
        <f t="shared" si="192"/>
        <v>888127</v>
      </c>
      <c r="Z176" s="95">
        <f t="shared" si="192"/>
        <v>910047</v>
      </c>
      <c r="AA176" s="95">
        <f t="shared" si="192"/>
        <v>933107</v>
      </c>
      <c r="AB176" s="96">
        <f t="shared" si="192"/>
        <v>957307</v>
      </c>
      <c r="AC176" s="95">
        <f t="shared" si="192"/>
        <v>982647</v>
      </c>
      <c r="AD176" s="95">
        <f t="shared" si="192"/>
        <v>1009127</v>
      </c>
      <c r="AE176" s="96">
        <f t="shared" si="192"/>
        <v>1036747</v>
      </c>
      <c r="AF176" s="97">
        <f t="shared" si="192"/>
        <v>1065507</v>
      </c>
      <c r="AG176" s="97">
        <f t="shared" si="132"/>
        <v>30761485</v>
      </c>
    </row>
    <row r="177" spans="1:33" x14ac:dyDescent="0.25">
      <c r="A177" s="59" t="s">
        <v>79</v>
      </c>
      <c r="B177" s="95">
        <f t="shared" ref="B177:AF177" si="193">SUM(B145:B173)</f>
        <v>170</v>
      </c>
      <c r="C177" s="95">
        <f t="shared" si="193"/>
        <v>190</v>
      </c>
      <c r="D177" s="95">
        <f t="shared" si="193"/>
        <v>0</v>
      </c>
      <c r="E177" s="95">
        <f t="shared" si="193"/>
        <v>500</v>
      </c>
      <c r="F177" s="95">
        <f t="shared" si="193"/>
        <v>800</v>
      </c>
      <c r="G177" s="95">
        <f t="shared" si="193"/>
        <v>0</v>
      </c>
      <c r="H177" s="95">
        <f t="shared" si="193"/>
        <v>600</v>
      </c>
      <c r="I177" s="95">
        <f t="shared" si="193"/>
        <v>0</v>
      </c>
      <c r="J177" s="95">
        <f t="shared" si="193"/>
        <v>50</v>
      </c>
      <c r="K177" s="95">
        <f t="shared" si="193"/>
        <v>4</v>
      </c>
      <c r="L177" s="95">
        <f t="shared" si="193"/>
        <v>9060</v>
      </c>
      <c r="M177" s="96">
        <f t="shared" si="193"/>
        <v>0</v>
      </c>
      <c r="N177" s="95">
        <f t="shared" si="193"/>
        <v>0</v>
      </c>
      <c r="O177" s="95">
        <f t="shared" si="193"/>
        <v>0</v>
      </c>
      <c r="P177" s="96">
        <f t="shared" si="193"/>
        <v>0</v>
      </c>
      <c r="Q177" s="95">
        <f t="shared" si="193"/>
        <v>0</v>
      </c>
      <c r="R177" s="95">
        <f t="shared" si="193"/>
        <v>0</v>
      </c>
      <c r="S177" s="96">
        <f t="shared" si="193"/>
        <v>0</v>
      </c>
      <c r="T177" s="95">
        <f t="shared" si="193"/>
        <v>0</v>
      </c>
      <c r="U177" s="95">
        <f t="shared" si="193"/>
        <v>0</v>
      </c>
      <c r="V177" s="96">
        <f t="shared" si="193"/>
        <v>0</v>
      </c>
      <c r="W177" s="95">
        <f t="shared" si="193"/>
        <v>0</v>
      </c>
      <c r="X177" s="95">
        <f t="shared" si="193"/>
        <v>0</v>
      </c>
      <c r="Y177" s="96">
        <f t="shared" si="193"/>
        <v>0</v>
      </c>
      <c r="Z177" s="95">
        <f t="shared" si="193"/>
        <v>0</v>
      </c>
      <c r="AA177" s="95">
        <f t="shared" si="193"/>
        <v>0</v>
      </c>
      <c r="AB177" s="96">
        <f t="shared" si="193"/>
        <v>0</v>
      </c>
      <c r="AC177" s="95">
        <f t="shared" si="193"/>
        <v>0</v>
      </c>
      <c r="AD177" s="95">
        <f t="shared" si="193"/>
        <v>0</v>
      </c>
      <c r="AE177" s="96">
        <f t="shared" si="193"/>
        <v>0</v>
      </c>
      <c r="AF177" s="97">
        <f t="shared" si="193"/>
        <v>0</v>
      </c>
      <c r="AG177" s="97">
        <f t="shared" si="132"/>
        <v>11374</v>
      </c>
    </row>
    <row r="178" spans="1:33" ht="13.8" thickBot="1" x14ac:dyDescent="0.3">
      <c r="A178" s="58" t="s">
        <v>83</v>
      </c>
      <c r="B178" s="98">
        <f t="shared" ref="B178:AF178" si="194">B176-B177</f>
        <v>848537</v>
      </c>
      <c r="C178" s="98">
        <f t="shared" si="194"/>
        <v>938317</v>
      </c>
      <c r="D178" s="98">
        <f t="shared" si="194"/>
        <v>944742</v>
      </c>
      <c r="E178" s="98">
        <f t="shared" si="194"/>
        <v>944442</v>
      </c>
      <c r="F178" s="98">
        <f t="shared" si="194"/>
        <v>944622</v>
      </c>
      <c r="G178" s="98">
        <f t="shared" si="194"/>
        <v>960222</v>
      </c>
      <c r="H178" s="98">
        <f t="shared" si="194"/>
        <v>963202</v>
      </c>
      <c r="I178" s="98">
        <f t="shared" si="194"/>
        <v>983202</v>
      </c>
      <c r="J178" s="98">
        <f t="shared" si="194"/>
        <v>983812</v>
      </c>
      <c r="K178" s="98">
        <f t="shared" si="194"/>
        <v>996988</v>
      </c>
      <c r="L178" s="98">
        <f t="shared" si="194"/>
        <v>989018</v>
      </c>
      <c r="M178" s="99">
        <f t="shared" si="194"/>
        <v>996118</v>
      </c>
      <c r="N178" s="98">
        <f t="shared" si="194"/>
        <v>1004358</v>
      </c>
      <c r="O178" s="98">
        <f t="shared" si="194"/>
        <v>1014238</v>
      </c>
      <c r="P178" s="99">
        <f t="shared" si="194"/>
        <v>1024758</v>
      </c>
      <c r="Q178" s="98">
        <f t="shared" si="194"/>
        <v>1036418</v>
      </c>
      <c r="R178" s="98">
        <f t="shared" si="194"/>
        <v>1049209</v>
      </c>
      <c r="S178" s="99">
        <f t="shared" si="194"/>
        <v>1063149</v>
      </c>
      <c r="T178" s="98">
        <f t="shared" si="194"/>
        <v>1078229</v>
      </c>
      <c r="U178" s="98">
        <f t="shared" si="194"/>
        <v>1094449</v>
      </c>
      <c r="V178" s="99">
        <f t="shared" si="194"/>
        <v>1111809</v>
      </c>
      <c r="W178" s="98">
        <f t="shared" si="194"/>
        <v>1130309</v>
      </c>
      <c r="X178" s="98">
        <f t="shared" si="194"/>
        <v>867347</v>
      </c>
      <c r="Y178" s="99">
        <f t="shared" si="194"/>
        <v>888127</v>
      </c>
      <c r="Z178" s="98">
        <f t="shared" si="194"/>
        <v>910047</v>
      </c>
      <c r="AA178" s="98">
        <f t="shared" si="194"/>
        <v>933107</v>
      </c>
      <c r="AB178" s="99">
        <f t="shared" si="194"/>
        <v>957307</v>
      </c>
      <c r="AC178" s="98">
        <f t="shared" si="194"/>
        <v>982647</v>
      </c>
      <c r="AD178" s="98">
        <f t="shared" si="194"/>
        <v>1009127</v>
      </c>
      <c r="AE178" s="99">
        <f t="shared" si="194"/>
        <v>1036747</v>
      </c>
      <c r="AF178" s="100">
        <f t="shared" si="194"/>
        <v>1065507</v>
      </c>
      <c r="AG178" s="100">
        <f t="shared" si="132"/>
        <v>30750111</v>
      </c>
    </row>
    <row r="180" spans="1:33" ht="13.8" thickBot="1" x14ac:dyDescent="0.3"/>
    <row r="181" spans="1:33" ht="13.8" thickBot="1" x14ac:dyDescent="0.3">
      <c r="A181" s="215" t="s">
        <v>41</v>
      </c>
      <c r="B181" s="216"/>
      <c r="C181" s="216"/>
      <c r="D181" s="216"/>
      <c r="E181" s="216"/>
      <c r="F181" s="216"/>
      <c r="G181" s="216"/>
      <c r="H181" s="216"/>
      <c r="I181" s="216"/>
      <c r="J181" s="216"/>
      <c r="K181" s="216"/>
      <c r="L181" s="216"/>
      <c r="M181" s="216"/>
      <c r="N181" s="216"/>
      <c r="O181" s="216"/>
      <c r="P181" s="216"/>
      <c r="Q181" s="216"/>
      <c r="R181" s="216"/>
      <c r="S181" s="216"/>
      <c r="T181" s="216"/>
      <c r="U181" s="216"/>
      <c r="V181" s="216"/>
      <c r="W181" s="216"/>
      <c r="X181" s="216"/>
      <c r="Y181" s="216"/>
      <c r="Z181" s="216"/>
      <c r="AA181" s="216"/>
      <c r="AB181" s="216"/>
      <c r="AC181" s="216"/>
      <c r="AD181" s="216"/>
      <c r="AE181" s="216"/>
      <c r="AF181" s="217"/>
      <c r="AG181" s="123"/>
    </row>
    <row r="182" spans="1:33" x14ac:dyDescent="0.25">
      <c r="A182" s="84" t="s">
        <v>33</v>
      </c>
      <c r="B182" s="84">
        <v>1</v>
      </c>
      <c r="C182" s="84">
        <v>2</v>
      </c>
      <c r="D182" s="84">
        <v>3</v>
      </c>
      <c r="E182" s="84">
        <v>4</v>
      </c>
      <c r="F182" s="84">
        <v>5</v>
      </c>
      <c r="G182" s="84">
        <v>6</v>
      </c>
      <c r="H182" s="84">
        <v>7</v>
      </c>
      <c r="I182" s="84">
        <v>8</v>
      </c>
      <c r="J182" s="84">
        <v>9</v>
      </c>
      <c r="K182" s="84">
        <v>10</v>
      </c>
      <c r="L182" s="84">
        <v>11</v>
      </c>
      <c r="M182" s="84">
        <v>12</v>
      </c>
      <c r="N182" s="84">
        <v>13</v>
      </c>
      <c r="O182" s="84">
        <v>14</v>
      </c>
      <c r="P182" s="84">
        <v>15</v>
      </c>
      <c r="Q182" s="84">
        <v>16</v>
      </c>
      <c r="R182" s="84">
        <v>17</v>
      </c>
      <c r="S182" s="84">
        <v>18</v>
      </c>
      <c r="T182" s="84">
        <v>19</v>
      </c>
      <c r="U182" s="84">
        <v>20</v>
      </c>
      <c r="V182" s="84">
        <v>21</v>
      </c>
      <c r="W182" s="84">
        <v>22</v>
      </c>
      <c r="X182" s="84">
        <v>23</v>
      </c>
      <c r="Y182" s="84">
        <v>24</v>
      </c>
      <c r="Z182" s="84">
        <v>25</v>
      </c>
      <c r="AA182" s="84">
        <v>26</v>
      </c>
      <c r="AB182" s="84">
        <v>27</v>
      </c>
      <c r="AC182" s="84">
        <v>28</v>
      </c>
      <c r="AD182" s="84">
        <v>29</v>
      </c>
      <c r="AE182" s="84">
        <v>30</v>
      </c>
      <c r="AF182" s="85">
        <v>31</v>
      </c>
      <c r="AG182" s="85" t="s">
        <v>42</v>
      </c>
    </row>
    <row r="183" spans="1:33" ht="13.8" thickBot="1" x14ac:dyDescent="0.3">
      <c r="A183" s="218" t="s">
        <v>43</v>
      </c>
      <c r="B183" s="219"/>
      <c r="C183" s="219"/>
      <c r="D183" s="219"/>
      <c r="E183" s="219"/>
      <c r="F183" s="219"/>
      <c r="G183" s="219"/>
      <c r="H183" s="219"/>
      <c r="I183" s="219"/>
      <c r="J183" s="219"/>
      <c r="K183" s="219"/>
      <c r="L183" s="219"/>
      <c r="M183" s="219"/>
      <c r="N183" s="219"/>
      <c r="O183" s="219"/>
      <c r="P183" s="219"/>
      <c r="Q183" s="219"/>
      <c r="R183" s="219"/>
      <c r="S183" s="219"/>
      <c r="T183" s="219"/>
      <c r="U183" s="219"/>
      <c r="V183" s="219"/>
      <c r="W183" s="219"/>
      <c r="X183" s="219"/>
      <c r="Y183" s="219"/>
      <c r="Z183" s="219"/>
      <c r="AA183" s="219"/>
      <c r="AB183" s="219"/>
      <c r="AC183" s="219"/>
      <c r="AD183" s="219"/>
      <c r="AE183" s="219"/>
      <c r="AF183" s="220"/>
      <c r="AG183" s="124"/>
    </row>
    <row r="184" spans="1:33" x14ac:dyDescent="0.25">
      <c r="A184" s="62" t="s">
        <v>44</v>
      </c>
      <c r="B184" s="37">
        <v>1000</v>
      </c>
      <c r="C184" s="38"/>
      <c r="D184" s="38">
        <v>6000</v>
      </c>
      <c r="E184" s="38">
        <v>200</v>
      </c>
      <c r="F184" s="38">
        <v>1000</v>
      </c>
      <c r="G184" s="38">
        <v>4700</v>
      </c>
      <c r="H184" s="38">
        <v>3500</v>
      </c>
      <c r="I184" s="38">
        <v>15000</v>
      </c>
      <c r="J184" s="38">
        <v>600</v>
      </c>
      <c r="K184" s="38">
        <v>12000</v>
      </c>
      <c r="L184" s="38">
        <v>0</v>
      </c>
      <c r="M184" s="39">
        <v>6000</v>
      </c>
      <c r="N184" s="38">
        <v>7140</v>
      </c>
      <c r="O184" s="38">
        <v>8280</v>
      </c>
      <c r="P184" s="38">
        <v>9420</v>
      </c>
      <c r="Q184" s="38">
        <v>10560</v>
      </c>
      <c r="R184" s="39">
        <v>11700</v>
      </c>
      <c r="S184" s="38">
        <v>12840</v>
      </c>
      <c r="T184" s="38">
        <v>13980</v>
      </c>
      <c r="U184" s="38">
        <v>15120</v>
      </c>
      <c r="V184" s="38">
        <v>16260</v>
      </c>
      <c r="W184" s="39">
        <v>17400</v>
      </c>
      <c r="X184" s="38">
        <v>18540</v>
      </c>
      <c r="Y184" s="38">
        <v>19680</v>
      </c>
      <c r="Z184" s="38">
        <v>20820</v>
      </c>
      <c r="AA184" s="38">
        <v>21960</v>
      </c>
      <c r="AB184" s="39">
        <v>23100</v>
      </c>
      <c r="AC184" s="38">
        <v>24240</v>
      </c>
      <c r="AD184" s="38">
        <v>25380</v>
      </c>
      <c r="AE184" s="38">
        <v>26520</v>
      </c>
      <c r="AF184" s="40">
        <v>27660</v>
      </c>
      <c r="AG184" s="40">
        <f t="shared" si="132"/>
        <v>380600</v>
      </c>
    </row>
    <row r="185" spans="1:33" x14ac:dyDescent="0.25">
      <c r="A185" s="63" t="s">
        <v>45</v>
      </c>
      <c r="B185" s="41">
        <v>0</v>
      </c>
      <c r="C185" s="42">
        <v>90000</v>
      </c>
      <c r="D185" s="42">
        <v>55</v>
      </c>
      <c r="E185" s="42"/>
      <c r="F185" s="42"/>
      <c r="G185" s="42">
        <v>10000</v>
      </c>
      <c r="H185" s="42"/>
      <c r="I185" s="42">
        <v>5000</v>
      </c>
      <c r="J185" s="42">
        <v>60</v>
      </c>
      <c r="K185" s="42">
        <v>80</v>
      </c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3"/>
      <c r="AG185" s="43">
        <f t="shared" si="132"/>
        <v>105195</v>
      </c>
    </row>
    <row r="186" spans="1:33" x14ac:dyDescent="0.25">
      <c r="A186" s="63" t="s">
        <v>46</v>
      </c>
      <c r="B186" s="44">
        <v>0</v>
      </c>
      <c r="C186" s="45">
        <v>30</v>
      </c>
      <c r="D186" s="45">
        <v>-50</v>
      </c>
      <c r="E186" s="45">
        <v>0</v>
      </c>
      <c r="F186" s="45">
        <v>100</v>
      </c>
      <c r="G186" s="45">
        <v>0</v>
      </c>
      <c r="H186" s="45">
        <v>-80</v>
      </c>
      <c r="I186" s="45">
        <v>0</v>
      </c>
      <c r="J186" s="45">
        <v>0</v>
      </c>
      <c r="K186" s="45">
        <v>0</v>
      </c>
      <c r="L186" s="45">
        <v>10</v>
      </c>
      <c r="M186" s="45">
        <v>0</v>
      </c>
      <c r="N186" s="45">
        <v>0</v>
      </c>
      <c r="O186" s="45">
        <v>0</v>
      </c>
      <c r="P186" s="45">
        <v>0</v>
      </c>
      <c r="Q186" s="45">
        <v>0</v>
      </c>
      <c r="R186" s="45">
        <v>9</v>
      </c>
      <c r="S186" s="45">
        <v>0</v>
      </c>
      <c r="T186" s="45">
        <v>0</v>
      </c>
      <c r="U186" s="45">
        <v>0</v>
      </c>
      <c r="V186" s="45">
        <v>0</v>
      </c>
      <c r="W186" s="45">
        <v>0</v>
      </c>
      <c r="X186" s="45">
        <v>0</v>
      </c>
      <c r="Y186" s="45">
        <v>0</v>
      </c>
      <c r="Z186" s="45">
        <v>0</v>
      </c>
      <c r="AA186" s="45">
        <v>0</v>
      </c>
      <c r="AB186" s="45">
        <v>0</v>
      </c>
      <c r="AC186" s="45">
        <v>0</v>
      </c>
      <c r="AD186" s="45">
        <v>0</v>
      </c>
      <c r="AE186" s="45">
        <v>0</v>
      </c>
      <c r="AF186" s="46">
        <v>0</v>
      </c>
      <c r="AG186" s="46">
        <f t="shared" si="132"/>
        <v>19</v>
      </c>
    </row>
    <row r="187" spans="1:33" x14ac:dyDescent="0.25">
      <c r="A187" s="60" t="s">
        <v>47</v>
      </c>
      <c r="B187" s="44">
        <v>0</v>
      </c>
      <c r="C187" s="45"/>
      <c r="D187" s="45"/>
      <c r="E187" s="45"/>
      <c r="F187" s="45"/>
      <c r="G187" s="45">
        <v>900</v>
      </c>
      <c r="H187" s="45"/>
      <c r="I187" s="45"/>
      <c r="J187" s="45"/>
      <c r="K187" s="45"/>
      <c r="L187" s="45"/>
      <c r="M187" s="45"/>
      <c r="N187" s="45"/>
      <c r="O187" s="45">
        <v>500</v>
      </c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6"/>
      <c r="AG187" s="46">
        <f t="shared" si="132"/>
        <v>1400</v>
      </c>
    </row>
    <row r="188" spans="1:33" ht="13.8" thickBot="1" x14ac:dyDescent="0.3">
      <c r="A188" s="64" t="s">
        <v>48</v>
      </c>
      <c r="B188" s="47">
        <v>0</v>
      </c>
      <c r="C188" s="48">
        <v>0</v>
      </c>
      <c r="D188" s="48">
        <v>320</v>
      </c>
      <c r="E188" s="48">
        <v>0</v>
      </c>
      <c r="F188" s="48">
        <v>80</v>
      </c>
      <c r="G188" s="48">
        <v>0</v>
      </c>
      <c r="H188" s="48">
        <v>0</v>
      </c>
      <c r="I188" s="48">
        <v>0</v>
      </c>
      <c r="J188" s="48">
        <v>0</v>
      </c>
      <c r="K188" s="48">
        <v>1100</v>
      </c>
      <c r="L188" s="48">
        <v>1100</v>
      </c>
      <c r="M188" s="48">
        <v>1100</v>
      </c>
      <c r="N188" s="48">
        <v>1100</v>
      </c>
      <c r="O188" s="48">
        <v>1100</v>
      </c>
      <c r="P188" s="48">
        <v>1100</v>
      </c>
      <c r="Q188" s="48">
        <v>1100</v>
      </c>
      <c r="R188" s="48">
        <v>1100</v>
      </c>
      <c r="S188" s="48">
        <v>1100</v>
      </c>
      <c r="T188" s="48">
        <v>1100</v>
      </c>
      <c r="U188" s="48">
        <v>1100</v>
      </c>
      <c r="V188" s="48">
        <v>1100</v>
      </c>
      <c r="W188" s="48">
        <v>1100</v>
      </c>
      <c r="X188" s="48">
        <v>1100</v>
      </c>
      <c r="Y188" s="48">
        <v>1100</v>
      </c>
      <c r="Z188" s="48">
        <v>1100</v>
      </c>
      <c r="AA188" s="48">
        <v>1100</v>
      </c>
      <c r="AB188" s="48">
        <v>1100</v>
      </c>
      <c r="AC188" s="48">
        <v>1100</v>
      </c>
      <c r="AD188" s="48">
        <v>1100</v>
      </c>
      <c r="AE188" s="48">
        <v>1100</v>
      </c>
      <c r="AF188" s="49">
        <v>1100</v>
      </c>
      <c r="AG188" s="49">
        <f t="shared" si="132"/>
        <v>24600</v>
      </c>
    </row>
    <row r="189" spans="1:33" ht="13.8" thickBot="1" x14ac:dyDescent="0.3">
      <c r="A189" s="86" t="s">
        <v>49</v>
      </c>
      <c r="B189" s="65">
        <f>B184+B185-B186+B187+B188</f>
        <v>1000</v>
      </c>
      <c r="C189" s="77">
        <f t="shared" ref="C189" si="195">C184+C185-C186+C187+C188</f>
        <v>89970</v>
      </c>
      <c r="D189" s="78">
        <f t="shared" ref="D189" si="196">D184+D185-D186+D187+D188</f>
        <v>6425</v>
      </c>
      <c r="E189" s="79">
        <f t="shared" ref="E189" si="197">E184+E185-E186+E187+E188</f>
        <v>200</v>
      </c>
      <c r="F189" s="80">
        <f t="shared" ref="F189" si="198">F184+F185-F186+F187+F188</f>
        <v>980</v>
      </c>
      <c r="G189" s="80">
        <f t="shared" ref="G189" si="199">G184+G185-G186+G187+G188</f>
        <v>15600</v>
      </c>
      <c r="H189" s="80">
        <f t="shared" ref="H189" si="200">H184+H185-H186+H187+H188</f>
        <v>3580</v>
      </c>
      <c r="I189" s="80">
        <f t="shared" ref="I189" si="201">I184+I185-I186+I187+I188</f>
        <v>20000</v>
      </c>
      <c r="J189" s="80">
        <f t="shared" ref="J189" si="202">J184+J185-J186+J187+J188</f>
        <v>660</v>
      </c>
      <c r="K189" s="80">
        <f t="shared" ref="K189" si="203">K184+K185-K186+K187+K188</f>
        <v>13180</v>
      </c>
      <c r="L189" s="80">
        <f t="shared" ref="L189" si="204">L184+L185-L186+L187+L188</f>
        <v>1090</v>
      </c>
      <c r="M189" s="80">
        <f t="shared" ref="M189" si="205">M184+M185-M186+M187+M188</f>
        <v>7100</v>
      </c>
      <c r="N189" s="80">
        <f t="shared" ref="N189" si="206">N184+N185-N186+N187+N188</f>
        <v>8240</v>
      </c>
      <c r="O189" s="80">
        <f t="shared" ref="O189" si="207">O184+O185-O186+O187+O188</f>
        <v>9880</v>
      </c>
      <c r="P189" s="80">
        <f t="shared" ref="P189" si="208">P184+P185-P186+P187+P188</f>
        <v>10520</v>
      </c>
      <c r="Q189" s="80">
        <f t="shared" ref="Q189" si="209">Q184+Q185-Q186+Q187+Q188</f>
        <v>11660</v>
      </c>
      <c r="R189" s="80">
        <f t="shared" ref="R189" si="210">R184+R185-R186+R187+R188</f>
        <v>12791</v>
      </c>
      <c r="S189" s="80">
        <f t="shared" ref="S189" si="211">S184+S185-S186+S187+S188</f>
        <v>13940</v>
      </c>
      <c r="T189" s="80">
        <f t="shared" ref="T189" si="212">T184+T185-T186+T187+T188</f>
        <v>15080</v>
      </c>
      <c r="U189" s="80">
        <f t="shared" ref="U189" si="213">U184+U185-U186+U187+U188</f>
        <v>16220</v>
      </c>
      <c r="V189" s="80">
        <f t="shared" ref="V189" si="214">V184+V185-V186+V187+V188</f>
        <v>17360</v>
      </c>
      <c r="W189" s="80">
        <f t="shared" ref="W189" si="215">W184+W185-W186+W187+W188</f>
        <v>18500</v>
      </c>
      <c r="X189" s="80">
        <f t="shared" ref="X189" si="216">X184+X185-X186+X187+X188</f>
        <v>19640</v>
      </c>
      <c r="Y189" s="80">
        <f t="shared" ref="Y189" si="217">Y184+Y185-Y186+Y187+Y188</f>
        <v>20780</v>
      </c>
      <c r="Z189" s="80">
        <f t="shared" ref="Z189" si="218">Z184+Z185-Z186+Z187+Z188</f>
        <v>21920</v>
      </c>
      <c r="AA189" s="80">
        <f t="shared" ref="AA189" si="219">AA184+AA185-AA186+AA187+AA188</f>
        <v>23060</v>
      </c>
      <c r="AB189" s="80">
        <f t="shared" ref="AB189" si="220">AB184+AB185-AB186+AB187+AB188</f>
        <v>24200</v>
      </c>
      <c r="AC189" s="80">
        <f t="shared" ref="AC189" si="221">AC184+AC185-AC186+AC187+AC188</f>
        <v>25340</v>
      </c>
      <c r="AD189" s="80">
        <f t="shared" ref="AD189" si="222">AD184+AD185-AD186+AD187+AD188</f>
        <v>26480</v>
      </c>
      <c r="AE189" s="80">
        <f t="shared" ref="AE189" si="223">AE184+AE185-AE186+AE187+AE188</f>
        <v>27620</v>
      </c>
      <c r="AF189" s="81">
        <f t="shared" ref="AF189" si="224">AF184+AF185-AF186+AF187+AF188</f>
        <v>28760</v>
      </c>
      <c r="AG189" s="81">
        <f t="shared" si="132"/>
        <v>511776</v>
      </c>
    </row>
    <row r="190" spans="1:33" x14ac:dyDescent="0.25">
      <c r="A190" s="62" t="s">
        <v>50</v>
      </c>
      <c r="B190" s="66">
        <v>0</v>
      </c>
      <c r="C190" s="66">
        <v>0</v>
      </c>
      <c r="D190" s="66">
        <v>0</v>
      </c>
      <c r="E190" s="66">
        <v>0</v>
      </c>
      <c r="F190" s="66">
        <v>0</v>
      </c>
      <c r="G190" s="66">
        <v>0</v>
      </c>
      <c r="H190" s="66">
        <v>0</v>
      </c>
      <c r="I190" s="66">
        <v>0</v>
      </c>
      <c r="J190" s="66">
        <v>0</v>
      </c>
      <c r="K190" s="66">
        <v>0</v>
      </c>
      <c r="L190" s="66">
        <v>0</v>
      </c>
      <c r="M190" s="66">
        <v>0</v>
      </c>
      <c r="N190" s="66">
        <v>0</v>
      </c>
      <c r="O190" s="66">
        <v>0</v>
      </c>
      <c r="P190" s="66">
        <v>0</v>
      </c>
      <c r="Q190" s="66">
        <v>0</v>
      </c>
      <c r="R190" s="66">
        <v>0</v>
      </c>
      <c r="S190" s="66">
        <v>0</v>
      </c>
      <c r="T190" s="66">
        <v>0</v>
      </c>
      <c r="U190" s="66">
        <v>0</v>
      </c>
      <c r="V190" s="66">
        <v>0</v>
      </c>
      <c r="W190" s="66">
        <v>0</v>
      </c>
      <c r="X190" s="66">
        <v>0</v>
      </c>
      <c r="Y190" s="66">
        <v>0</v>
      </c>
      <c r="Z190" s="66">
        <v>0</v>
      </c>
      <c r="AA190" s="66">
        <v>0</v>
      </c>
      <c r="AB190" s="66">
        <v>0</v>
      </c>
      <c r="AC190" s="66">
        <v>0</v>
      </c>
      <c r="AD190" s="66">
        <v>0</v>
      </c>
      <c r="AE190" s="66">
        <v>0</v>
      </c>
      <c r="AF190" s="67">
        <v>0</v>
      </c>
      <c r="AG190" s="67">
        <f t="shared" si="132"/>
        <v>0</v>
      </c>
    </row>
    <row r="191" spans="1:33" x14ac:dyDescent="0.25">
      <c r="A191" s="63" t="s">
        <v>51</v>
      </c>
      <c r="B191" s="68">
        <v>0</v>
      </c>
      <c r="C191" s="68">
        <v>0</v>
      </c>
      <c r="D191" s="68">
        <v>0</v>
      </c>
      <c r="E191" s="68">
        <v>0</v>
      </c>
      <c r="F191" s="68">
        <v>0</v>
      </c>
      <c r="G191" s="68">
        <v>0</v>
      </c>
      <c r="H191" s="68">
        <v>0</v>
      </c>
      <c r="I191" s="68">
        <v>0</v>
      </c>
      <c r="J191" s="68">
        <v>0</v>
      </c>
      <c r="K191" s="68">
        <v>0</v>
      </c>
      <c r="L191" s="68">
        <v>0</v>
      </c>
      <c r="M191" s="68">
        <v>0</v>
      </c>
      <c r="N191" s="68">
        <v>0</v>
      </c>
      <c r="O191" s="68">
        <v>0</v>
      </c>
      <c r="P191" s="68">
        <v>0</v>
      </c>
      <c r="Q191" s="68">
        <v>0</v>
      </c>
      <c r="R191" s="68">
        <v>0</v>
      </c>
      <c r="S191" s="68">
        <v>0</v>
      </c>
      <c r="T191" s="68">
        <v>0</v>
      </c>
      <c r="U191" s="68">
        <v>0</v>
      </c>
      <c r="V191" s="68">
        <v>0</v>
      </c>
      <c r="W191" s="68">
        <v>0</v>
      </c>
      <c r="X191" s="68">
        <v>0</v>
      </c>
      <c r="Y191" s="68">
        <v>0</v>
      </c>
      <c r="Z191" s="68">
        <v>0</v>
      </c>
      <c r="AA191" s="68">
        <v>0</v>
      </c>
      <c r="AB191" s="68">
        <v>0</v>
      </c>
      <c r="AC191" s="68">
        <v>0</v>
      </c>
      <c r="AD191" s="68">
        <v>0</v>
      </c>
      <c r="AE191" s="69">
        <v>0</v>
      </c>
      <c r="AF191" s="70">
        <v>0</v>
      </c>
      <c r="AG191" s="70">
        <f t="shared" si="132"/>
        <v>0</v>
      </c>
    </row>
    <row r="192" spans="1:33" x14ac:dyDescent="0.25">
      <c r="A192" s="63" t="s">
        <v>52</v>
      </c>
      <c r="B192" s="71">
        <v>0</v>
      </c>
      <c r="C192" s="71">
        <v>90</v>
      </c>
      <c r="D192" s="71">
        <v>0</v>
      </c>
      <c r="E192" s="71">
        <v>0</v>
      </c>
      <c r="F192" s="71">
        <v>0</v>
      </c>
      <c r="G192" s="71">
        <v>0</v>
      </c>
      <c r="H192" s="71">
        <v>0</v>
      </c>
      <c r="I192" s="71">
        <v>0</v>
      </c>
      <c r="J192" s="71">
        <v>0</v>
      </c>
      <c r="K192" s="71">
        <v>0</v>
      </c>
      <c r="L192" s="71">
        <v>0</v>
      </c>
      <c r="M192" s="71">
        <v>0</v>
      </c>
      <c r="N192" s="71">
        <v>0</v>
      </c>
      <c r="O192" s="71">
        <v>0</v>
      </c>
      <c r="P192" s="71">
        <v>0</v>
      </c>
      <c r="Q192" s="71">
        <v>0</v>
      </c>
      <c r="R192" s="71">
        <v>0</v>
      </c>
      <c r="S192" s="71">
        <v>0</v>
      </c>
      <c r="T192" s="71">
        <v>0</v>
      </c>
      <c r="U192" s="71">
        <v>0</v>
      </c>
      <c r="V192" s="71">
        <v>0</v>
      </c>
      <c r="W192" s="71">
        <v>0</v>
      </c>
      <c r="X192" s="71">
        <v>0</v>
      </c>
      <c r="Y192" s="71">
        <v>0</v>
      </c>
      <c r="Z192" s="71">
        <v>0</v>
      </c>
      <c r="AA192" s="71">
        <v>0</v>
      </c>
      <c r="AB192" s="71">
        <v>0</v>
      </c>
      <c r="AC192" s="71">
        <v>0</v>
      </c>
      <c r="AD192" s="71">
        <v>0</v>
      </c>
      <c r="AE192" s="72">
        <v>0</v>
      </c>
      <c r="AF192" s="73">
        <v>0</v>
      </c>
      <c r="AG192" s="73">
        <f t="shared" si="132"/>
        <v>90</v>
      </c>
    </row>
    <row r="193" spans="1:33" x14ac:dyDescent="0.25">
      <c r="A193" s="63" t="s">
        <v>53</v>
      </c>
      <c r="B193" s="71">
        <v>10</v>
      </c>
      <c r="C193" s="71">
        <v>0</v>
      </c>
      <c r="D193" s="71">
        <v>0</v>
      </c>
      <c r="E193" s="71">
        <v>0</v>
      </c>
      <c r="F193" s="71">
        <v>0</v>
      </c>
      <c r="G193" s="71">
        <v>0</v>
      </c>
      <c r="H193" s="71">
        <v>0</v>
      </c>
      <c r="I193" s="71">
        <v>0</v>
      </c>
      <c r="J193" s="71">
        <v>0</v>
      </c>
      <c r="K193" s="71">
        <v>0</v>
      </c>
      <c r="L193" s="71">
        <v>0</v>
      </c>
      <c r="M193" s="71">
        <v>0</v>
      </c>
      <c r="N193" s="71">
        <v>0</v>
      </c>
      <c r="O193" s="71">
        <v>0</v>
      </c>
      <c r="P193" s="71">
        <v>0</v>
      </c>
      <c r="Q193" s="71">
        <v>0</v>
      </c>
      <c r="R193" s="71">
        <v>0</v>
      </c>
      <c r="S193" s="71">
        <v>0</v>
      </c>
      <c r="T193" s="71">
        <v>0</v>
      </c>
      <c r="U193" s="71">
        <v>0</v>
      </c>
      <c r="V193" s="71">
        <v>0</v>
      </c>
      <c r="W193" s="71">
        <v>0</v>
      </c>
      <c r="X193" s="71">
        <v>0</v>
      </c>
      <c r="Y193" s="71">
        <v>0</v>
      </c>
      <c r="Z193" s="71">
        <v>0</v>
      </c>
      <c r="AA193" s="71">
        <v>0</v>
      </c>
      <c r="AB193" s="71">
        <v>0</v>
      </c>
      <c r="AC193" s="71">
        <v>0</v>
      </c>
      <c r="AD193" s="71">
        <v>0</v>
      </c>
      <c r="AE193" s="72">
        <v>0</v>
      </c>
      <c r="AF193" s="73">
        <v>0</v>
      </c>
      <c r="AG193" s="73">
        <f t="shared" si="132"/>
        <v>10</v>
      </c>
    </row>
    <row r="194" spans="1:33" x14ac:dyDescent="0.25">
      <c r="A194" s="63" t="s">
        <v>54</v>
      </c>
      <c r="B194" s="71">
        <v>0</v>
      </c>
      <c r="C194" s="71">
        <v>0</v>
      </c>
      <c r="D194" s="71">
        <v>0</v>
      </c>
      <c r="E194" s="71">
        <v>0</v>
      </c>
      <c r="F194" s="71">
        <v>0</v>
      </c>
      <c r="G194" s="71">
        <v>0</v>
      </c>
      <c r="H194" s="71">
        <v>0</v>
      </c>
      <c r="I194" s="71">
        <v>0</v>
      </c>
      <c r="J194" s="71">
        <v>20</v>
      </c>
      <c r="K194" s="71">
        <v>0</v>
      </c>
      <c r="L194" s="71">
        <v>0</v>
      </c>
      <c r="M194" s="71">
        <v>0</v>
      </c>
      <c r="N194" s="71">
        <v>0</v>
      </c>
      <c r="O194" s="71">
        <v>0</v>
      </c>
      <c r="P194" s="71">
        <v>0</v>
      </c>
      <c r="Q194" s="71">
        <v>0</v>
      </c>
      <c r="R194" s="71">
        <v>0</v>
      </c>
      <c r="S194" s="71">
        <v>0</v>
      </c>
      <c r="T194" s="71">
        <v>0</v>
      </c>
      <c r="U194" s="71">
        <v>0</v>
      </c>
      <c r="V194" s="71">
        <v>0</v>
      </c>
      <c r="W194" s="71">
        <v>0</v>
      </c>
      <c r="X194" s="71">
        <v>0</v>
      </c>
      <c r="Y194" s="71">
        <v>0</v>
      </c>
      <c r="Z194" s="71">
        <v>0</v>
      </c>
      <c r="AA194" s="71">
        <v>0</v>
      </c>
      <c r="AB194" s="71">
        <v>0</v>
      </c>
      <c r="AC194" s="71">
        <v>0</v>
      </c>
      <c r="AD194" s="71">
        <v>0</v>
      </c>
      <c r="AE194" s="72">
        <v>0</v>
      </c>
      <c r="AF194" s="73">
        <v>0</v>
      </c>
      <c r="AG194" s="73">
        <f t="shared" si="132"/>
        <v>20</v>
      </c>
    </row>
    <row r="195" spans="1:33" x14ac:dyDescent="0.25">
      <c r="A195" s="63" t="s">
        <v>55</v>
      </c>
      <c r="B195" s="71">
        <v>30</v>
      </c>
      <c r="C195" s="71">
        <v>0</v>
      </c>
      <c r="D195" s="71">
        <v>0</v>
      </c>
      <c r="E195" s="71">
        <v>500</v>
      </c>
      <c r="F195" s="71">
        <v>0</v>
      </c>
      <c r="G195" s="71">
        <v>0</v>
      </c>
      <c r="H195" s="71">
        <v>0</v>
      </c>
      <c r="I195" s="71">
        <v>0</v>
      </c>
      <c r="J195" s="71">
        <v>0</v>
      </c>
      <c r="K195" s="71">
        <v>0</v>
      </c>
      <c r="L195" s="71">
        <v>0</v>
      </c>
      <c r="M195" s="71">
        <v>0</v>
      </c>
      <c r="N195" s="71">
        <v>0</v>
      </c>
      <c r="O195" s="71">
        <v>0</v>
      </c>
      <c r="P195" s="71">
        <v>0</v>
      </c>
      <c r="Q195" s="71">
        <v>0</v>
      </c>
      <c r="R195" s="71">
        <v>0</v>
      </c>
      <c r="S195" s="71">
        <v>0</v>
      </c>
      <c r="T195" s="71">
        <v>0</v>
      </c>
      <c r="U195" s="71">
        <v>0</v>
      </c>
      <c r="V195" s="71">
        <v>0</v>
      </c>
      <c r="W195" s="71">
        <v>0</v>
      </c>
      <c r="X195" s="71">
        <v>0</v>
      </c>
      <c r="Y195" s="71">
        <v>0</v>
      </c>
      <c r="Z195" s="71">
        <v>0</v>
      </c>
      <c r="AA195" s="71">
        <v>0</v>
      </c>
      <c r="AB195" s="71">
        <v>0</v>
      </c>
      <c r="AC195" s="71">
        <v>0</v>
      </c>
      <c r="AD195" s="71">
        <v>0</v>
      </c>
      <c r="AE195" s="72">
        <v>0</v>
      </c>
      <c r="AF195" s="73">
        <v>0</v>
      </c>
      <c r="AG195" s="73">
        <f t="shared" si="132"/>
        <v>530</v>
      </c>
    </row>
    <row r="196" spans="1:33" x14ac:dyDescent="0.25">
      <c r="A196" s="63" t="s">
        <v>56</v>
      </c>
      <c r="B196" s="71">
        <v>50</v>
      </c>
      <c r="C196" s="71">
        <v>0</v>
      </c>
      <c r="D196" s="71">
        <v>0</v>
      </c>
      <c r="E196" s="71">
        <v>0</v>
      </c>
      <c r="F196" s="71">
        <v>0</v>
      </c>
      <c r="G196" s="71">
        <v>0</v>
      </c>
      <c r="H196" s="71">
        <v>0</v>
      </c>
      <c r="I196" s="71">
        <v>0</v>
      </c>
      <c r="J196" s="71">
        <v>0</v>
      </c>
      <c r="K196" s="71">
        <v>0</v>
      </c>
      <c r="L196" s="71">
        <v>0</v>
      </c>
      <c r="M196" s="71">
        <v>0</v>
      </c>
      <c r="N196" s="71">
        <v>0</v>
      </c>
      <c r="O196" s="71">
        <v>0</v>
      </c>
      <c r="P196" s="71">
        <v>0</v>
      </c>
      <c r="Q196" s="71">
        <v>0</v>
      </c>
      <c r="R196" s="71">
        <v>0</v>
      </c>
      <c r="S196" s="71">
        <v>0</v>
      </c>
      <c r="T196" s="71">
        <v>0</v>
      </c>
      <c r="U196" s="71">
        <v>0</v>
      </c>
      <c r="V196" s="71">
        <v>0</v>
      </c>
      <c r="W196" s="71">
        <v>0</v>
      </c>
      <c r="X196" s="71">
        <v>0</v>
      </c>
      <c r="Y196" s="71">
        <v>0</v>
      </c>
      <c r="Z196" s="71">
        <v>0</v>
      </c>
      <c r="AA196" s="71">
        <v>0</v>
      </c>
      <c r="AB196" s="71">
        <v>0</v>
      </c>
      <c r="AC196" s="71">
        <v>0</v>
      </c>
      <c r="AD196" s="71">
        <v>0</v>
      </c>
      <c r="AE196" s="72">
        <v>0</v>
      </c>
      <c r="AF196" s="73">
        <v>0</v>
      </c>
      <c r="AG196" s="73">
        <f t="shared" si="132"/>
        <v>50</v>
      </c>
    </row>
    <row r="197" spans="1:33" x14ac:dyDescent="0.25">
      <c r="A197" s="63" t="s">
        <v>57</v>
      </c>
      <c r="B197" s="71">
        <v>0</v>
      </c>
      <c r="C197" s="71">
        <v>0</v>
      </c>
      <c r="D197" s="71">
        <v>0</v>
      </c>
      <c r="E197" s="71">
        <v>0</v>
      </c>
      <c r="F197" s="71">
        <v>0</v>
      </c>
      <c r="G197" s="71">
        <v>0</v>
      </c>
      <c r="H197" s="71">
        <v>0</v>
      </c>
      <c r="I197" s="71">
        <v>0</v>
      </c>
      <c r="J197" s="71">
        <v>0</v>
      </c>
      <c r="K197" s="71">
        <v>0</v>
      </c>
      <c r="L197" s="71">
        <v>0</v>
      </c>
      <c r="M197" s="71">
        <v>0</v>
      </c>
      <c r="N197" s="71">
        <v>0</v>
      </c>
      <c r="O197" s="71">
        <v>0</v>
      </c>
      <c r="P197" s="71">
        <v>0</v>
      </c>
      <c r="Q197" s="71">
        <v>0</v>
      </c>
      <c r="R197" s="71">
        <v>0</v>
      </c>
      <c r="S197" s="71">
        <v>0</v>
      </c>
      <c r="T197" s="71">
        <v>0</v>
      </c>
      <c r="U197" s="71">
        <v>0</v>
      </c>
      <c r="V197" s="71">
        <v>0</v>
      </c>
      <c r="W197" s="71">
        <v>0</v>
      </c>
      <c r="X197" s="71">
        <v>0</v>
      </c>
      <c r="Y197" s="71">
        <v>0</v>
      </c>
      <c r="Z197" s="71">
        <v>0</v>
      </c>
      <c r="AA197" s="71">
        <v>0</v>
      </c>
      <c r="AB197" s="71">
        <v>0</v>
      </c>
      <c r="AC197" s="71">
        <v>0</v>
      </c>
      <c r="AD197" s="71">
        <v>0</v>
      </c>
      <c r="AE197" s="72">
        <v>0</v>
      </c>
      <c r="AF197" s="73">
        <v>0</v>
      </c>
      <c r="AG197" s="73">
        <f t="shared" si="132"/>
        <v>0</v>
      </c>
    </row>
    <row r="198" spans="1:33" x14ac:dyDescent="0.25">
      <c r="A198" s="63" t="s">
        <v>58</v>
      </c>
      <c r="B198" s="71">
        <v>0</v>
      </c>
      <c r="C198" s="71">
        <v>0</v>
      </c>
      <c r="D198" s="71">
        <v>0</v>
      </c>
      <c r="E198" s="71">
        <v>0</v>
      </c>
      <c r="F198" s="71">
        <v>0</v>
      </c>
      <c r="G198" s="71">
        <v>0</v>
      </c>
      <c r="H198" s="71">
        <v>0</v>
      </c>
      <c r="I198" s="71">
        <v>0</v>
      </c>
      <c r="J198" s="71">
        <v>0</v>
      </c>
      <c r="K198" s="71">
        <v>0</v>
      </c>
      <c r="L198" s="71">
        <v>0</v>
      </c>
      <c r="M198" s="71">
        <v>0</v>
      </c>
      <c r="N198" s="71">
        <v>0</v>
      </c>
      <c r="O198" s="71">
        <v>0</v>
      </c>
      <c r="P198" s="71">
        <v>0</v>
      </c>
      <c r="Q198" s="71">
        <v>0</v>
      </c>
      <c r="R198" s="71">
        <v>0</v>
      </c>
      <c r="S198" s="71">
        <v>0</v>
      </c>
      <c r="T198" s="71">
        <v>0</v>
      </c>
      <c r="U198" s="71">
        <v>0</v>
      </c>
      <c r="V198" s="71">
        <v>0</v>
      </c>
      <c r="W198" s="71">
        <v>0</v>
      </c>
      <c r="X198" s="71">
        <v>0</v>
      </c>
      <c r="Y198" s="71">
        <v>0</v>
      </c>
      <c r="Z198" s="71">
        <v>0</v>
      </c>
      <c r="AA198" s="71">
        <v>0</v>
      </c>
      <c r="AB198" s="71">
        <v>0</v>
      </c>
      <c r="AC198" s="71">
        <v>0</v>
      </c>
      <c r="AD198" s="71">
        <v>0</v>
      </c>
      <c r="AE198" s="72">
        <v>0</v>
      </c>
      <c r="AF198" s="73">
        <v>0</v>
      </c>
      <c r="AG198" s="73">
        <f t="shared" si="132"/>
        <v>0</v>
      </c>
    </row>
    <row r="199" spans="1:33" x14ac:dyDescent="0.25">
      <c r="A199" s="63" t="s">
        <v>59</v>
      </c>
      <c r="B199" s="71">
        <v>0</v>
      </c>
      <c r="C199" s="71">
        <v>0</v>
      </c>
      <c r="D199" s="71">
        <v>0</v>
      </c>
      <c r="E199" s="71">
        <v>0</v>
      </c>
      <c r="F199" s="71">
        <v>800</v>
      </c>
      <c r="G199" s="71">
        <v>0</v>
      </c>
      <c r="H199" s="71">
        <v>0</v>
      </c>
      <c r="I199" s="71">
        <v>0</v>
      </c>
      <c r="J199" s="71">
        <v>0</v>
      </c>
      <c r="K199" s="71">
        <v>4</v>
      </c>
      <c r="L199" s="71">
        <v>0</v>
      </c>
      <c r="M199" s="71">
        <v>0</v>
      </c>
      <c r="N199" s="71">
        <v>0</v>
      </c>
      <c r="O199" s="71">
        <v>0</v>
      </c>
      <c r="P199" s="71">
        <v>0</v>
      </c>
      <c r="Q199" s="71">
        <v>0</v>
      </c>
      <c r="R199" s="71">
        <v>0</v>
      </c>
      <c r="S199" s="71">
        <v>0</v>
      </c>
      <c r="T199" s="71">
        <v>0</v>
      </c>
      <c r="U199" s="71">
        <v>0</v>
      </c>
      <c r="V199" s="71">
        <v>0</v>
      </c>
      <c r="W199" s="71">
        <v>0</v>
      </c>
      <c r="X199" s="71">
        <v>0</v>
      </c>
      <c r="Y199" s="71">
        <v>0</v>
      </c>
      <c r="Z199" s="71">
        <v>0</v>
      </c>
      <c r="AA199" s="71">
        <v>0</v>
      </c>
      <c r="AB199" s="71">
        <v>0</v>
      </c>
      <c r="AC199" s="71">
        <v>0</v>
      </c>
      <c r="AD199" s="71">
        <v>0</v>
      </c>
      <c r="AE199" s="72">
        <v>0</v>
      </c>
      <c r="AF199" s="73">
        <v>0</v>
      </c>
      <c r="AG199" s="73">
        <f t="shared" ref="AG199:AG262" si="225">SUM(B199:AF199)</f>
        <v>804</v>
      </c>
    </row>
    <row r="200" spans="1:33" x14ac:dyDescent="0.25">
      <c r="A200" s="63" t="s">
        <v>60</v>
      </c>
      <c r="B200" s="71">
        <v>0</v>
      </c>
      <c r="C200" s="71">
        <v>0</v>
      </c>
      <c r="D200" s="71">
        <v>0</v>
      </c>
      <c r="E200" s="71">
        <v>0</v>
      </c>
      <c r="F200" s="71">
        <v>0</v>
      </c>
      <c r="G200" s="71">
        <v>0</v>
      </c>
      <c r="H200" s="71">
        <v>0</v>
      </c>
      <c r="I200" s="71">
        <v>0</v>
      </c>
      <c r="J200" s="71">
        <v>0</v>
      </c>
      <c r="K200" s="71">
        <v>0</v>
      </c>
      <c r="L200" s="71">
        <v>0</v>
      </c>
      <c r="M200" s="71">
        <v>0</v>
      </c>
      <c r="N200" s="71">
        <v>0</v>
      </c>
      <c r="O200" s="71">
        <v>0</v>
      </c>
      <c r="P200" s="71">
        <v>0</v>
      </c>
      <c r="Q200" s="71">
        <v>0</v>
      </c>
      <c r="R200" s="71">
        <v>0</v>
      </c>
      <c r="S200" s="71">
        <v>0</v>
      </c>
      <c r="T200" s="71">
        <v>0</v>
      </c>
      <c r="U200" s="71">
        <v>0</v>
      </c>
      <c r="V200" s="71">
        <v>0</v>
      </c>
      <c r="W200" s="71">
        <v>0</v>
      </c>
      <c r="X200" s="71">
        <v>0</v>
      </c>
      <c r="Y200" s="71">
        <v>0</v>
      </c>
      <c r="Z200" s="71">
        <v>0</v>
      </c>
      <c r="AA200" s="71">
        <v>0</v>
      </c>
      <c r="AB200" s="71">
        <v>0</v>
      </c>
      <c r="AC200" s="71">
        <v>0</v>
      </c>
      <c r="AD200" s="71">
        <v>0</v>
      </c>
      <c r="AE200" s="72">
        <v>0</v>
      </c>
      <c r="AF200" s="73">
        <v>0</v>
      </c>
      <c r="AG200" s="73">
        <f t="shared" si="225"/>
        <v>0</v>
      </c>
    </row>
    <row r="201" spans="1:33" x14ac:dyDescent="0.25">
      <c r="A201" s="63" t="s">
        <v>61</v>
      </c>
      <c r="B201" s="71">
        <v>0</v>
      </c>
      <c r="C201" s="71">
        <v>0</v>
      </c>
      <c r="D201" s="71">
        <v>0</v>
      </c>
      <c r="E201" s="71">
        <v>0</v>
      </c>
      <c r="F201" s="71">
        <v>0</v>
      </c>
      <c r="G201" s="71">
        <v>0</v>
      </c>
      <c r="H201" s="71">
        <v>0</v>
      </c>
      <c r="I201" s="71">
        <v>0</v>
      </c>
      <c r="J201" s="71">
        <v>0</v>
      </c>
      <c r="K201" s="71">
        <v>0</v>
      </c>
      <c r="L201" s="71">
        <v>0</v>
      </c>
      <c r="M201" s="71">
        <v>0</v>
      </c>
      <c r="N201" s="71">
        <v>0</v>
      </c>
      <c r="O201" s="71">
        <v>0</v>
      </c>
      <c r="P201" s="71">
        <v>0</v>
      </c>
      <c r="Q201" s="71">
        <v>0</v>
      </c>
      <c r="R201" s="71">
        <v>0</v>
      </c>
      <c r="S201" s="71">
        <v>0</v>
      </c>
      <c r="T201" s="71">
        <v>0</v>
      </c>
      <c r="U201" s="71">
        <v>0</v>
      </c>
      <c r="V201" s="71">
        <v>0</v>
      </c>
      <c r="W201" s="71">
        <v>0</v>
      </c>
      <c r="X201" s="71">
        <v>0</v>
      </c>
      <c r="Y201" s="71">
        <v>0</v>
      </c>
      <c r="Z201" s="71">
        <v>0</v>
      </c>
      <c r="AA201" s="71">
        <v>0</v>
      </c>
      <c r="AB201" s="71">
        <v>0</v>
      </c>
      <c r="AC201" s="71">
        <v>0</v>
      </c>
      <c r="AD201" s="71">
        <v>0</v>
      </c>
      <c r="AE201" s="72">
        <v>0</v>
      </c>
      <c r="AF201" s="73">
        <v>0</v>
      </c>
      <c r="AG201" s="73">
        <f t="shared" si="225"/>
        <v>0</v>
      </c>
    </row>
    <row r="202" spans="1:33" x14ac:dyDescent="0.25">
      <c r="A202" s="63" t="s">
        <v>62</v>
      </c>
      <c r="B202" s="71">
        <v>0</v>
      </c>
      <c r="C202" s="71">
        <v>0</v>
      </c>
      <c r="D202" s="71">
        <v>0</v>
      </c>
      <c r="E202" s="71">
        <v>0</v>
      </c>
      <c r="F202" s="71">
        <v>0</v>
      </c>
      <c r="G202" s="71">
        <v>0</v>
      </c>
      <c r="H202" s="71">
        <v>0</v>
      </c>
      <c r="I202" s="71">
        <v>0</v>
      </c>
      <c r="J202" s="71">
        <v>0</v>
      </c>
      <c r="K202" s="71">
        <v>0</v>
      </c>
      <c r="L202" s="71">
        <v>0</v>
      </c>
      <c r="M202" s="71">
        <v>0</v>
      </c>
      <c r="N202" s="71">
        <v>0</v>
      </c>
      <c r="O202" s="71">
        <v>0</v>
      </c>
      <c r="P202" s="71">
        <v>0</v>
      </c>
      <c r="Q202" s="71">
        <v>0</v>
      </c>
      <c r="R202" s="71">
        <v>0</v>
      </c>
      <c r="S202" s="71">
        <v>0</v>
      </c>
      <c r="T202" s="71">
        <v>0</v>
      </c>
      <c r="U202" s="71">
        <v>0</v>
      </c>
      <c r="V202" s="71">
        <v>0</v>
      </c>
      <c r="W202" s="71">
        <v>0</v>
      </c>
      <c r="X202" s="71">
        <v>0</v>
      </c>
      <c r="Y202" s="71">
        <v>0</v>
      </c>
      <c r="Z202" s="71">
        <v>0</v>
      </c>
      <c r="AA202" s="71">
        <v>0</v>
      </c>
      <c r="AB202" s="71">
        <v>0</v>
      </c>
      <c r="AC202" s="71">
        <v>0</v>
      </c>
      <c r="AD202" s="71">
        <v>0</v>
      </c>
      <c r="AE202" s="72">
        <v>0</v>
      </c>
      <c r="AF202" s="73">
        <v>0</v>
      </c>
      <c r="AG202" s="73">
        <f t="shared" si="225"/>
        <v>0</v>
      </c>
    </row>
    <row r="203" spans="1:33" x14ac:dyDescent="0.25">
      <c r="A203" s="63" t="s">
        <v>63</v>
      </c>
      <c r="B203" s="71">
        <v>0</v>
      </c>
      <c r="C203" s="71">
        <v>0</v>
      </c>
      <c r="D203" s="71">
        <v>0</v>
      </c>
      <c r="E203" s="71">
        <v>0</v>
      </c>
      <c r="F203" s="71">
        <v>0</v>
      </c>
      <c r="G203" s="71">
        <v>0</v>
      </c>
      <c r="H203" s="71">
        <v>0</v>
      </c>
      <c r="I203" s="71">
        <v>0</v>
      </c>
      <c r="J203" s="71">
        <v>0</v>
      </c>
      <c r="K203" s="71">
        <v>0</v>
      </c>
      <c r="L203" s="71">
        <v>9000</v>
      </c>
      <c r="M203" s="71">
        <v>0</v>
      </c>
      <c r="N203" s="71">
        <v>0</v>
      </c>
      <c r="O203" s="71">
        <v>0</v>
      </c>
      <c r="P203" s="71">
        <v>0</v>
      </c>
      <c r="Q203" s="71">
        <v>0</v>
      </c>
      <c r="R203" s="71">
        <v>0</v>
      </c>
      <c r="S203" s="71">
        <v>0</v>
      </c>
      <c r="T203" s="71">
        <v>0</v>
      </c>
      <c r="U203" s="71">
        <v>0</v>
      </c>
      <c r="V203" s="71">
        <v>0</v>
      </c>
      <c r="W203" s="71">
        <v>0</v>
      </c>
      <c r="X203" s="71">
        <v>0</v>
      </c>
      <c r="Y203" s="71">
        <v>0</v>
      </c>
      <c r="Z203" s="71">
        <v>0</v>
      </c>
      <c r="AA203" s="71">
        <v>0</v>
      </c>
      <c r="AB203" s="71">
        <v>0</v>
      </c>
      <c r="AC203" s="71">
        <v>0</v>
      </c>
      <c r="AD203" s="71">
        <v>0</v>
      </c>
      <c r="AE203" s="72">
        <v>0</v>
      </c>
      <c r="AF203" s="73">
        <v>0</v>
      </c>
      <c r="AG203" s="73">
        <f t="shared" si="225"/>
        <v>9000</v>
      </c>
    </row>
    <row r="204" spans="1:33" x14ac:dyDescent="0.25">
      <c r="A204" s="63" t="s">
        <v>64</v>
      </c>
      <c r="B204" s="71">
        <v>0</v>
      </c>
      <c r="C204" s="71">
        <v>0</v>
      </c>
      <c r="D204" s="71">
        <v>0</v>
      </c>
      <c r="E204" s="71">
        <v>0</v>
      </c>
      <c r="F204" s="71">
        <v>0</v>
      </c>
      <c r="G204" s="71">
        <v>0</v>
      </c>
      <c r="H204" s="71">
        <v>0</v>
      </c>
      <c r="I204" s="71">
        <v>0</v>
      </c>
      <c r="J204" s="71">
        <v>0</v>
      </c>
      <c r="K204" s="71">
        <v>0</v>
      </c>
      <c r="L204" s="71">
        <v>0</v>
      </c>
      <c r="M204" s="71">
        <v>0</v>
      </c>
      <c r="N204" s="71">
        <v>0</v>
      </c>
      <c r="O204" s="71">
        <v>0</v>
      </c>
      <c r="P204" s="71">
        <v>0</v>
      </c>
      <c r="Q204" s="71">
        <v>0</v>
      </c>
      <c r="R204" s="71">
        <v>0</v>
      </c>
      <c r="S204" s="71">
        <v>0</v>
      </c>
      <c r="T204" s="71">
        <v>0</v>
      </c>
      <c r="U204" s="71">
        <v>0</v>
      </c>
      <c r="V204" s="71">
        <v>0</v>
      </c>
      <c r="W204" s="71">
        <v>0</v>
      </c>
      <c r="X204" s="71">
        <v>0</v>
      </c>
      <c r="Y204" s="71">
        <v>0</v>
      </c>
      <c r="Z204" s="71">
        <v>0</v>
      </c>
      <c r="AA204" s="71">
        <v>0</v>
      </c>
      <c r="AB204" s="71">
        <v>0</v>
      </c>
      <c r="AC204" s="71">
        <v>0</v>
      </c>
      <c r="AD204" s="71">
        <v>0</v>
      </c>
      <c r="AE204" s="72">
        <v>0</v>
      </c>
      <c r="AF204" s="73">
        <v>0</v>
      </c>
      <c r="AG204" s="73">
        <f t="shared" si="225"/>
        <v>0</v>
      </c>
    </row>
    <row r="205" spans="1:33" x14ac:dyDescent="0.25">
      <c r="A205" s="63" t="s">
        <v>65</v>
      </c>
      <c r="B205" s="71">
        <v>0</v>
      </c>
      <c r="C205" s="71">
        <v>0</v>
      </c>
      <c r="D205" s="71">
        <v>0</v>
      </c>
      <c r="E205" s="71">
        <v>0</v>
      </c>
      <c r="F205" s="71">
        <v>0</v>
      </c>
      <c r="G205" s="71">
        <v>0</v>
      </c>
      <c r="H205" s="71">
        <v>0</v>
      </c>
      <c r="I205" s="71">
        <v>0</v>
      </c>
      <c r="J205" s="71">
        <v>0</v>
      </c>
      <c r="K205" s="71">
        <v>0</v>
      </c>
      <c r="L205" s="71">
        <v>0</v>
      </c>
      <c r="M205" s="71">
        <v>0</v>
      </c>
      <c r="N205" s="71">
        <v>0</v>
      </c>
      <c r="O205" s="71">
        <v>0</v>
      </c>
      <c r="P205" s="71">
        <v>0</v>
      </c>
      <c r="Q205" s="71">
        <v>0</v>
      </c>
      <c r="R205" s="71">
        <v>0</v>
      </c>
      <c r="S205" s="71">
        <v>0</v>
      </c>
      <c r="T205" s="71">
        <v>0</v>
      </c>
      <c r="U205" s="71">
        <v>0</v>
      </c>
      <c r="V205" s="71">
        <v>0</v>
      </c>
      <c r="W205" s="71">
        <v>0</v>
      </c>
      <c r="X205" s="71">
        <v>0</v>
      </c>
      <c r="Y205" s="71">
        <v>0</v>
      </c>
      <c r="Z205" s="71">
        <v>0</v>
      </c>
      <c r="AA205" s="71">
        <v>0</v>
      </c>
      <c r="AB205" s="71">
        <v>0</v>
      </c>
      <c r="AC205" s="71">
        <v>0</v>
      </c>
      <c r="AD205" s="71">
        <v>0</v>
      </c>
      <c r="AE205" s="72">
        <v>0</v>
      </c>
      <c r="AF205" s="73">
        <v>0</v>
      </c>
      <c r="AG205" s="73">
        <f t="shared" si="225"/>
        <v>0</v>
      </c>
    </row>
    <row r="206" spans="1:33" x14ac:dyDescent="0.25">
      <c r="A206" s="63" t="s">
        <v>66</v>
      </c>
      <c r="B206" s="71">
        <v>0</v>
      </c>
      <c r="C206" s="71">
        <v>0</v>
      </c>
      <c r="D206" s="71">
        <v>0</v>
      </c>
      <c r="E206" s="71">
        <v>0</v>
      </c>
      <c r="F206" s="71">
        <v>0</v>
      </c>
      <c r="G206" s="71">
        <v>0</v>
      </c>
      <c r="H206" s="71">
        <v>0</v>
      </c>
      <c r="I206" s="71">
        <v>0</v>
      </c>
      <c r="J206" s="71">
        <v>0</v>
      </c>
      <c r="K206" s="71">
        <v>0</v>
      </c>
      <c r="L206" s="71">
        <v>0</v>
      </c>
      <c r="M206" s="71">
        <v>0</v>
      </c>
      <c r="N206" s="71">
        <v>0</v>
      </c>
      <c r="O206" s="71">
        <v>0</v>
      </c>
      <c r="P206" s="71">
        <v>0</v>
      </c>
      <c r="Q206" s="71">
        <v>0</v>
      </c>
      <c r="R206" s="71">
        <v>0</v>
      </c>
      <c r="S206" s="71">
        <v>0</v>
      </c>
      <c r="T206" s="71">
        <v>0</v>
      </c>
      <c r="U206" s="71">
        <v>0</v>
      </c>
      <c r="V206" s="71">
        <v>0</v>
      </c>
      <c r="W206" s="71">
        <v>0</v>
      </c>
      <c r="X206" s="71">
        <v>0</v>
      </c>
      <c r="Y206" s="71">
        <v>0</v>
      </c>
      <c r="Z206" s="71">
        <v>0</v>
      </c>
      <c r="AA206" s="71">
        <v>0</v>
      </c>
      <c r="AB206" s="71">
        <v>0</v>
      </c>
      <c r="AC206" s="71">
        <v>0</v>
      </c>
      <c r="AD206" s="71">
        <v>0</v>
      </c>
      <c r="AE206" s="72">
        <v>0</v>
      </c>
      <c r="AF206" s="73">
        <v>0</v>
      </c>
      <c r="AG206" s="73">
        <f t="shared" si="225"/>
        <v>0</v>
      </c>
    </row>
    <row r="207" spans="1:33" x14ac:dyDescent="0.25">
      <c r="A207" s="63" t="s">
        <v>67</v>
      </c>
      <c r="B207" s="71">
        <v>0</v>
      </c>
      <c r="C207" s="71">
        <v>100</v>
      </c>
      <c r="D207" s="71">
        <v>0</v>
      </c>
      <c r="E207" s="71">
        <v>0</v>
      </c>
      <c r="F207" s="71">
        <v>0</v>
      </c>
      <c r="G207" s="71">
        <v>0</v>
      </c>
      <c r="H207" s="71">
        <v>0</v>
      </c>
      <c r="I207" s="71">
        <v>0</v>
      </c>
      <c r="J207" s="71">
        <v>0</v>
      </c>
      <c r="K207" s="71">
        <v>0</v>
      </c>
      <c r="L207" s="71">
        <v>0</v>
      </c>
      <c r="M207" s="71">
        <v>0</v>
      </c>
      <c r="N207" s="71">
        <v>0</v>
      </c>
      <c r="O207" s="71">
        <v>0</v>
      </c>
      <c r="P207" s="71">
        <v>0</v>
      </c>
      <c r="Q207" s="71">
        <v>0</v>
      </c>
      <c r="R207" s="71">
        <v>0</v>
      </c>
      <c r="S207" s="71">
        <v>0</v>
      </c>
      <c r="T207" s="71">
        <v>0</v>
      </c>
      <c r="U207" s="71">
        <v>0</v>
      </c>
      <c r="V207" s="71">
        <v>0</v>
      </c>
      <c r="W207" s="71">
        <v>0</v>
      </c>
      <c r="X207" s="71">
        <v>0</v>
      </c>
      <c r="Y207" s="71">
        <v>0</v>
      </c>
      <c r="Z207" s="71">
        <v>0</v>
      </c>
      <c r="AA207" s="71">
        <v>0</v>
      </c>
      <c r="AB207" s="71">
        <v>0</v>
      </c>
      <c r="AC207" s="71">
        <v>0</v>
      </c>
      <c r="AD207" s="71">
        <v>0</v>
      </c>
      <c r="AE207" s="72">
        <v>0</v>
      </c>
      <c r="AF207" s="73">
        <v>0</v>
      </c>
      <c r="AG207" s="73">
        <f t="shared" si="225"/>
        <v>100</v>
      </c>
    </row>
    <row r="208" spans="1:33" x14ac:dyDescent="0.25">
      <c r="A208" s="63" t="s">
        <v>68</v>
      </c>
      <c r="B208" s="71">
        <v>0</v>
      </c>
      <c r="C208" s="71">
        <v>0</v>
      </c>
      <c r="D208" s="71">
        <v>0</v>
      </c>
      <c r="E208" s="71">
        <v>0</v>
      </c>
      <c r="F208" s="71">
        <v>0</v>
      </c>
      <c r="G208" s="71">
        <v>0</v>
      </c>
      <c r="H208" s="71">
        <v>0</v>
      </c>
      <c r="I208" s="71">
        <v>0</v>
      </c>
      <c r="J208" s="71">
        <v>0</v>
      </c>
      <c r="K208" s="71">
        <v>0</v>
      </c>
      <c r="L208" s="71">
        <v>0</v>
      </c>
      <c r="M208" s="71">
        <v>0</v>
      </c>
      <c r="N208" s="71">
        <v>0</v>
      </c>
      <c r="O208" s="71">
        <v>0</v>
      </c>
      <c r="P208" s="71">
        <v>0</v>
      </c>
      <c r="Q208" s="71">
        <v>0</v>
      </c>
      <c r="R208" s="71">
        <v>0</v>
      </c>
      <c r="S208" s="71">
        <v>0</v>
      </c>
      <c r="T208" s="71">
        <v>0</v>
      </c>
      <c r="U208" s="71">
        <v>0</v>
      </c>
      <c r="V208" s="71">
        <v>0</v>
      </c>
      <c r="W208" s="71">
        <v>0</v>
      </c>
      <c r="X208" s="71">
        <v>0</v>
      </c>
      <c r="Y208" s="71">
        <v>0</v>
      </c>
      <c r="Z208" s="71">
        <v>0</v>
      </c>
      <c r="AA208" s="71">
        <v>0</v>
      </c>
      <c r="AB208" s="71">
        <v>0</v>
      </c>
      <c r="AC208" s="71">
        <v>0</v>
      </c>
      <c r="AD208" s="71">
        <v>0</v>
      </c>
      <c r="AE208" s="72">
        <v>0</v>
      </c>
      <c r="AF208" s="73">
        <v>0</v>
      </c>
      <c r="AG208" s="73">
        <f t="shared" si="225"/>
        <v>0</v>
      </c>
    </row>
    <row r="209" spans="1:33" x14ac:dyDescent="0.25">
      <c r="A209" s="63" t="s">
        <v>69</v>
      </c>
      <c r="B209" s="71">
        <v>0</v>
      </c>
      <c r="C209" s="71">
        <v>0</v>
      </c>
      <c r="D209" s="71">
        <v>0</v>
      </c>
      <c r="E209" s="71">
        <v>0</v>
      </c>
      <c r="F209" s="71">
        <v>0</v>
      </c>
      <c r="G209" s="71">
        <v>0</v>
      </c>
      <c r="H209" s="71">
        <v>0</v>
      </c>
      <c r="I209" s="71">
        <v>0</v>
      </c>
      <c r="J209" s="71">
        <v>0</v>
      </c>
      <c r="K209" s="71">
        <v>0</v>
      </c>
      <c r="L209" s="71">
        <v>0</v>
      </c>
      <c r="M209" s="71">
        <v>0</v>
      </c>
      <c r="N209" s="71">
        <v>0</v>
      </c>
      <c r="O209" s="71">
        <v>0</v>
      </c>
      <c r="P209" s="71">
        <v>0</v>
      </c>
      <c r="Q209" s="71">
        <v>0</v>
      </c>
      <c r="R209" s="71">
        <v>0</v>
      </c>
      <c r="S209" s="71">
        <v>0</v>
      </c>
      <c r="T209" s="71">
        <v>0</v>
      </c>
      <c r="U209" s="71">
        <v>0</v>
      </c>
      <c r="V209" s="71">
        <v>0</v>
      </c>
      <c r="W209" s="71">
        <v>0</v>
      </c>
      <c r="X209" s="71">
        <v>0</v>
      </c>
      <c r="Y209" s="71">
        <v>0</v>
      </c>
      <c r="Z209" s="71">
        <v>0</v>
      </c>
      <c r="AA209" s="71">
        <v>0</v>
      </c>
      <c r="AB209" s="71">
        <v>0</v>
      </c>
      <c r="AC209" s="71">
        <v>0</v>
      </c>
      <c r="AD209" s="71">
        <v>0</v>
      </c>
      <c r="AE209" s="72">
        <v>0</v>
      </c>
      <c r="AF209" s="73">
        <v>0</v>
      </c>
      <c r="AG209" s="73">
        <f t="shared" si="225"/>
        <v>0</v>
      </c>
    </row>
    <row r="210" spans="1:33" x14ac:dyDescent="0.25">
      <c r="A210" s="63" t="s">
        <v>70</v>
      </c>
      <c r="B210" s="71">
        <v>0</v>
      </c>
      <c r="C210" s="71">
        <v>0</v>
      </c>
      <c r="D210" s="71">
        <v>0</v>
      </c>
      <c r="E210" s="71">
        <v>0</v>
      </c>
      <c r="F210" s="71">
        <v>0</v>
      </c>
      <c r="G210" s="71">
        <v>0</v>
      </c>
      <c r="H210" s="71">
        <v>600</v>
      </c>
      <c r="I210" s="71">
        <v>0</v>
      </c>
      <c r="J210" s="71">
        <v>0</v>
      </c>
      <c r="K210" s="71">
        <v>0</v>
      </c>
      <c r="L210" s="71">
        <v>0</v>
      </c>
      <c r="M210" s="71">
        <v>0</v>
      </c>
      <c r="N210" s="71">
        <v>0</v>
      </c>
      <c r="O210" s="71">
        <v>0</v>
      </c>
      <c r="P210" s="71">
        <v>0</v>
      </c>
      <c r="Q210" s="71">
        <v>0</v>
      </c>
      <c r="R210" s="71">
        <v>0</v>
      </c>
      <c r="S210" s="71">
        <v>0</v>
      </c>
      <c r="T210" s="71">
        <v>0</v>
      </c>
      <c r="U210" s="71">
        <v>0</v>
      </c>
      <c r="V210" s="71">
        <v>0</v>
      </c>
      <c r="W210" s="71">
        <v>0</v>
      </c>
      <c r="X210" s="71">
        <v>0</v>
      </c>
      <c r="Y210" s="71">
        <v>0</v>
      </c>
      <c r="Z210" s="71">
        <v>0</v>
      </c>
      <c r="AA210" s="71">
        <v>0</v>
      </c>
      <c r="AB210" s="71">
        <v>0</v>
      </c>
      <c r="AC210" s="71">
        <v>0</v>
      </c>
      <c r="AD210" s="71">
        <v>0</v>
      </c>
      <c r="AE210" s="72">
        <v>0</v>
      </c>
      <c r="AF210" s="73">
        <v>0</v>
      </c>
      <c r="AG210" s="73">
        <f t="shared" si="225"/>
        <v>600</v>
      </c>
    </row>
    <row r="211" spans="1:33" x14ac:dyDescent="0.25">
      <c r="A211" s="63" t="s">
        <v>71</v>
      </c>
      <c r="B211" s="71">
        <v>0</v>
      </c>
      <c r="C211" s="71">
        <v>0</v>
      </c>
      <c r="D211" s="71">
        <v>0</v>
      </c>
      <c r="E211" s="71">
        <v>0</v>
      </c>
      <c r="F211" s="71">
        <v>0</v>
      </c>
      <c r="G211" s="71">
        <v>0</v>
      </c>
      <c r="H211" s="71">
        <v>0</v>
      </c>
      <c r="I211" s="71">
        <v>0</v>
      </c>
      <c r="J211" s="71">
        <v>30</v>
      </c>
      <c r="K211" s="71">
        <v>0</v>
      </c>
      <c r="L211" s="71">
        <v>0</v>
      </c>
      <c r="M211" s="71">
        <v>0</v>
      </c>
      <c r="N211" s="71">
        <v>0</v>
      </c>
      <c r="O211" s="71">
        <v>0</v>
      </c>
      <c r="P211" s="71">
        <v>0</v>
      </c>
      <c r="Q211" s="71">
        <v>0</v>
      </c>
      <c r="R211" s="71">
        <v>0</v>
      </c>
      <c r="S211" s="71">
        <v>0</v>
      </c>
      <c r="T211" s="71">
        <v>0</v>
      </c>
      <c r="U211" s="71">
        <v>0</v>
      </c>
      <c r="V211" s="71">
        <v>0</v>
      </c>
      <c r="W211" s="71">
        <v>0</v>
      </c>
      <c r="X211" s="71">
        <v>0</v>
      </c>
      <c r="Y211" s="71">
        <v>0</v>
      </c>
      <c r="Z211" s="71">
        <v>0</v>
      </c>
      <c r="AA211" s="71">
        <v>0</v>
      </c>
      <c r="AB211" s="71">
        <v>0</v>
      </c>
      <c r="AC211" s="71">
        <v>0</v>
      </c>
      <c r="AD211" s="71">
        <v>0</v>
      </c>
      <c r="AE211" s="72">
        <v>0</v>
      </c>
      <c r="AF211" s="73">
        <v>0</v>
      </c>
      <c r="AG211" s="73">
        <f t="shared" si="225"/>
        <v>30</v>
      </c>
    </row>
    <row r="212" spans="1:33" x14ac:dyDescent="0.25">
      <c r="A212" s="63" t="s">
        <v>72</v>
      </c>
      <c r="B212" s="71">
        <v>80</v>
      </c>
      <c r="C212" s="71">
        <v>0</v>
      </c>
      <c r="D212" s="71">
        <v>0</v>
      </c>
      <c r="E212" s="71">
        <v>0</v>
      </c>
      <c r="F212" s="71">
        <v>0</v>
      </c>
      <c r="G212" s="71">
        <v>0</v>
      </c>
      <c r="H212" s="71">
        <v>0</v>
      </c>
      <c r="I212" s="71">
        <v>0</v>
      </c>
      <c r="J212" s="71">
        <v>0</v>
      </c>
      <c r="K212" s="71">
        <v>0</v>
      </c>
      <c r="L212" s="71">
        <v>0</v>
      </c>
      <c r="M212" s="71">
        <v>0</v>
      </c>
      <c r="N212" s="71">
        <v>0</v>
      </c>
      <c r="O212" s="71">
        <v>0</v>
      </c>
      <c r="P212" s="71">
        <v>0</v>
      </c>
      <c r="Q212" s="71">
        <v>0</v>
      </c>
      <c r="R212" s="71">
        <v>0</v>
      </c>
      <c r="S212" s="71">
        <v>0</v>
      </c>
      <c r="T212" s="71">
        <v>0</v>
      </c>
      <c r="U212" s="71">
        <v>0</v>
      </c>
      <c r="V212" s="71">
        <v>0</v>
      </c>
      <c r="W212" s="71">
        <v>0</v>
      </c>
      <c r="X212" s="71">
        <v>0</v>
      </c>
      <c r="Y212" s="71">
        <v>0</v>
      </c>
      <c r="Z212" s="71">
        <v>0</v>
      </c>
      <c r="AA212" s="71">
        <v>0</v>
      </c>
      <c r="AB212" s="71">
        <v>0</v>
      </c>
      <c r="AC212" s="71">
        <v>0</v>
      </c>
      <c r="AD212" s="71">
        <v>0</v>
      </c>
      <c r="AE212" s="72">
        <v>0</v>
      </c>
      <c r="AF212" s="73">
        <v>0</v>
      </c>
      <c r="AG212" s="73">
        <f t="shared" si="225"/>
        <v>80</v>
      </c>
    </row>
    <row r="213" spans="1:33" x14ac:dyDescent="0.25">
      <c r="A213" s="63" t="s">
        <v>73</v>
      </c>
      <c r="B213" s="71">
        <v>0</v>
      </c>
      <c r="C213" s="71">
        <v>0</v>
      </c>
      <c r="D213" s="71">
        <v>0</v>
      </c>
      <c r="E213" s="71">
        <v>0</v>
      </c>
      <c r="F213" s="71">
        <v>0</v>
      </c>
      <c r="G213" s="71">
        <v>0</v>
      </c>
      <c r="H213" s="71">
        <v>0</v>
      </c>
      <c r="I213" s="71">
        <v>0</v>
      </c>
      <c r="J213" s="71">
        <v>0</v>
      </c>
      <c r="K213" s="71">
        <v>0</v>
      </c>
      <c r="L213" s="71">
        <v>0</v>
      </c>
      <c r="M213" s="71">
        <v>0</v>
      </c>
      <c r="N213" s="71">
        <v>0</v>
      </c>
      <c r="O213" s="71">
        <v>0</v>
      </c>
      <c r="P213" s="71">
        <v>0</v>
      </c>
      <c r="Q213" s="71">
        <v>0</v>
      </c>
      <c r="R213" s="71">
        <v>0</v>
      </c>
      <c r="S213" s="71">
        <v>0</v>
      </c>
      <c r="T213" s="71">
        <v>0</v>
      </c>
      <c r="U213" s="71">
        <v>0</v>
      </c>
      <c r="V213" s="71">
        <v>0</v>
      </c>
      <c r="W213" s="71">
        <v>0</v>
      </c>
      <c r="X213" s="71">
        <v>0</v>
      </c>
      <c r="Y213" s="71">
        <v>0</v>
      </c>
      <c r="Z213" s="71">
        <v>0</v>
      </c>
      <c r="AA213" s="71">
        <v>0</v>
      </c>
      <c r="AB213" s="71">
        <v>0</v>
      </c>
      <c r="AC213" s="71">
        <v>0</v>
      </c>
      <c r="AD213" s="71">
        <v>0</v>
      </c>
      <c r="AE213" s="72">
        <v>0</v>
      </c>
      <c r="AF213" s="73">
        <v>0</v>
      </c>
      <c r="AG213" s="73">
        <f t="shared" si="225"/>
        <v>0</v>
      </c>
    </row>
    <row r="214" spans="1:33" x14ac:dyDescent="0.25">
      <c r="A214" s="63" t="s">
        <v>74</v>
      </c>
      <c r="B214" s="71">
        <v>0</v>
      </c>
      <c r="C214" s="71">
        <v>0</v>
      </c>
      <c r="D214" s="71">
        <v>0</v>
      </c>
      <c r="E214" s="71">
        <v>0</v>
      </c>
      <c r="F214" s="71">
        <v>0</v>
      </c>
      <c r="G214" s="71">
        <v>0</v>
      </c>
      <c r="H214" s="71">
        <v>0</v>
      </c>
      <c r="I214" s="71">
        <v>0</v>
      </c>
      <c r="J214" s="71">
        <v>0</v>
      </c>
      <c r="K214" s="71">
        <v>0</v>
      </c>
      <c r="L214" s="71">
        <v>60</v>
      </c>
      <c r="M214" s="71">
        <v>0</v>
      </c>
      <c r="N214" s="71">
        <v>0</v>
      </c>
      <c r="O214" s="71">
        <v>0</v>
      </c>
      <c r="P214" s="71">
        <v>0</v>
      </c>
      <c r="Q214" s="71">
        <v>0</v>
      </c>
      <c r="R214" s="71">
        <v>0</v>
      </c>
      <c r="S214" s="71">
        <v>0</v>
      </c>
      <c r="T214" s="71">
        <v>0</v>
      </c>
      <c r="U214" s="71">
        <v>0</v>
      </c>
      <c r="V214" s="71">
        <v>0</v>
      </c>
      <c r="W214" s="71">
        <v>0</v>
      </c>
      <c r="X214" s="71">
        <v>0</v>
      </c>
      <c r="Y214" s="71">
        <v>0</v>
      </c>
      <c r="Z214" s="71">
        <v>0</v>
      </c>
      <c r="AA214" s="71">
        <v>0</v>
      </c>
      <c r="AB214" s="71">
        <v>0</v>
      </c>
      <c r="AC214" s="71">
        <v>0</v>
      </c>
      <c r="AD214" s="71">
        <v>0</v>
      </c>
      <c r="AE214" s="72">
        <v>0</v>
      </c>
      <c r="AF214" s="73">
        <v>0</v>
      </c>
      <c r="AG214" s="73">
        <f t="shared" si="225"/>
        <v>60</v>
      </c>
    </row>
    <row r="215" spans="1:33" x14ac:dyDescent="0.25">
      <c r="A215" s="63" t="s">
        <v>75</v>
      </c>
      <c r="B215" s="71">
        <v>0</v>
      </c>
      <c r="C215" s="71">
        <v>0</v>
      </c>
      <c r="D215" s="71">
        <v>0</v>
      </c>
      <c r="E215" s="71">
        <v>0</v>
      </c>
      <c r="F215" s="71">
        <v>0</v>
      </c>
      <c r="G215" s="71">
        <v>0</v>
      </c>
      <c r="H215" s="71">
        <v>0</v>
      </c>
      <c r="I215" s="71">
        <v>0</v>
      </c>
      <c r="J215" s="71">
        <v>0</v>
      </c>
      <c r="K215" s="71">
        <v>0</v>
      </c>
      <c r="L215" s="71">
        <v>0</v>
      </c>
      <c r="M215" s="71">
        <v>0</v>
      </c>
      <c r="N215" s="71">
        <v>0</v>
      </c>
      <c r="O215" s="71">
        <v>0</v>
      </c>
      <c r="P215" s="71">
        <v>0</v>
      </c>
      <c r="Q215" s="71">
        <v>0</v>
      </c>
      <c r="R215" s="71">
        <v>0</v>
      </c>
      <c r="S215" s="71">
        <v>0</v>
      </c>
      <c r="T215" s="71">
        <v>0</v>
      </c>
      <c r="U215" s="71">
        <v>0</v>
      </c>
      <c r="V215" s="71">
        <v>0</v>
      </c>
      <c r="W215" s="71">
        <v>0</v>
      </c>
      <c r="X215" s="71">
        <v>0</v>
      </c>
      <c r="Y215" s="71">
        <v>0</v>
      </c>
      <c r="Z215" s="71">
        <v>0</v>
      </c>
      <c r="AA215" s="71">
        <v>0</v>
      </c>
      <c r="AB215" s="71">
        <v>0</v>
      </c>
      <c r="AC215" s="71">
        <v>0</v>
      </c>
      <c r="AD215" s="71">
        <v>0</v>
      </c>
      <c r="AE215" s="72">
        <v>0</v>
      </c>
      <c r="AF215" s="73">
        <v>0</v>
      </c>
      <c r="AG215" s="73">
        <f t="shared" si="225"/>
        <v>0</v>
      </c>
    </row>
    <row r="216" spans="1:33" x14ac:dyDescent="0.25">
      <c r="B216" s="71">
        <v>0</v>
      </c>
      <c r="C216" s="71">
        <v>0</v>
      </c>
      <c r="D216" s="71">
        <v>0</v>
      </c>
      <c r="E216" s="71">
        <v>0</v>
      </c>
      <c r="F216" s="71">
        <v>0</v>
      </c>
      <c r="G216" s="71">
        <v>0</v>
      </c>
      <c r="H216" s="71">
        <v>0</v>
      </c>
      <c r="I216" s="71">
        <v>0</v>
      </c>
      <c r="J216" s="71">
        <v>0</v>
      </c>
      <c r="K216" s="71">
        <v>0</v>
      </c>
      <c r="L216" s="71">
        <v>0</v>
      </c>
      <c r="M216" s="71">
        <v>0</v>
      </c>
      <c r="N216" s="71">
        <v>0</v>
      </c>
      <c r="O216" s="71">
        <v>0</v>
      </c>
      <c r="P216" s="71">
        <v>0</v>
      </c>
      <c r="Q216" s="71">
        <v>0</v>
      </c>
      <c r="R216" s="71">
        <v>0</v>
      </c>
      <c r="S216" s="71">
        <v>0</v>
      </c>
      <c r="T216" s="71">
        <v>0</v>
      </c>
      <c r="U216" s="71">
        <v>0</v>
      </c>
      <c r="V216" s="71">
        <v>0</v>
      </c>
      <c r="W216" s="71">
        <v>0</v>
      </c>
      <c r="X216" s="71">
        <v>0</v>
      </c>
      <c r="Y216" s="71">
        <v>0</v>
      </c>
      <c r="Z216" s="71">
        <v>0</v>
      </c>
      <c r="AA216" s="71">
        <v>0</v>
      </c>
      <c r="AB216" s="71">
        <v>0</v>
      </c>
      <c r="AC216" s="71">
        <v>0</v>
      </c>
      <c r="AD216" s="71">
        <v>0</v>
      </c>
      <c r="AE216" s="72">
        <v>0</v>
      </c>
      <c r="AF216" s="73">
        <v>0</v>
      </c>
      <c r="AG216" s="73">
        <f t="shared" si="225"/>
        <v>0</v>
      </c>
    </row>
    <row r="217" spans="1:33" x14ac:dyDescent="0.25">
      <c r="B217" s="71">
        <v>0</v>
      </c>
      <c r="C217" s="71">
        <v>0</v>
      </c>
      <c r="D217" s="71">
        <v>0</v>
      </c>
      <c r="E217" s="71">
        <v>0</v>
      </c>
      <c r="F217" s="71">
        <v>0</v>
      </c>
      <c r="G217" s="71">
        <v>0</v>
      </c>
      <c r="H217" s="71">
        <v>0</v>
      </c>
      <c r="I217" s="71">
        <v>0</v>
      </c>
      <c r="J217" s="71">
        <v>0</v>
      </c>
      <c r="K217" s="71">
        <v>0</v>
      </c>
      <c r="L217" s="71">
        <v>0</v>
      </c>
      <c r="M217" s="71">
        <v>0</v>
      </c>
      <c r="N217" s="71">
        <v>0</v>
      </c>
      <c r="O217" s="71">
        <v>0</v>
      </c>
      <c r="P217" s="71">
        <v>0</v>
      </c>
      <c r="Q217" s="71">
        <v>0</v>
      </c>
      <c r="R217" s="71">
        <v>0</v>
      </c>
      <c r="S217" s="71">
        <v>0</v>
      </c>
      <c r="T217" s="71">
        <v>0</v>
      </c>
      <c r="U217" s="71">
        <v>0</v>
      </c>
      <c r="V217" s="71">
        <v>0</v>
      </c>
      <c r="W217" s="71">
        <v>0</v>
      </c>
      <c r="X217" s="71">
        <v>0</v>
      </c>
      <c r="Y217" s="71">
        <v>0</v>
      </c>
      <c r="Z217" s="71">
        <v>0</v>
      </c>
      <c r="AA217" s="71">
        <v>0</v>
      </c>
      <c r="AB217" s="71">
        <v>0</v>
      </c>
      <c r="AC217" s="71">
        <v>0</v>
      </c>
      <c r="AD217" s="71">
        <v>0</v>
      </c>
      <c r="AE217" s="72">
        <v>0</v>
      </c>
      <c r="AF217" s="73">
        <v>0</v>
      </c>
      <c r="AG217" s="73">
        <f t="shared" si="225"/>
        <v>0</v>
      </c>
    </row>
    <row r="218" spans="1:33" ht="13.8" thickBot="1" x14ac:dyDescent="0.3">
      <c r="B218" s="74">
        <v>0</v>
      </c>
      <c r="C218" s="74">
        <v>0</v>
      </c>
      <c r="D218" s="74">
        <v>0</v>
      </c>
      <c r="E218" s="74">
        <v>0</v>
      </c>
      <c r="F218" s="74">
        <v>0</v>
      </c>
      <c r="G218" s="74">
        <v>0</v>
      </c>
      <c r="H218" s="74">
        <v>0</v>
      </c>
      <c r="I218" s="74">
        <v>0</v>
      </c>
      <c r="J218" s="74">
        <v>0</v>
      </c>
      <c r="K218" s="74">
        <v>0</v>
      </c>
      <c r="L218" s="74">
        <v>0</v>
      </c>
      <c r="M218" s="74">
        <v>0</v>
      </c>
      <c r="N218" s="74">
        <v>0</v>
      </c>
      <c r="O218" s="74">
        <v>0</v>
      </c>
      <c r="P218" s="74">
        <v>0</v>
      </c>
      <c r="Q218" s="74">
        <v>0</v>
      </c>
      <c r="R218" s="74">
        <v>0</v>
      </c>
      <c r="S218" s="74">
        <v>0</v>
      </c>
      <c r="T218" s="74">
        <v>0</v>
      </c>
      <c r="U218" s="74">
        <v>0</v>
      </c>
      <c r="V218" s="74">
        <v>0</v>
      </c>
      <c r="W218" s="74">
        <v>0</v>
      </c>
      <c r="X218" s="74">
        <v>0</v>
      </c>
      <c r="Y218" s="74">
        <v>0</v>
      </c>
      <c r="Z218" s="74">
        <v>0</v>
      </c>
      <c r="AA218" s="74">
        <v>0</v>
      </c>
      <c r="AB218" s="74">
        <v>0</v>
      </c>
      <c r="AC218" s="74">
        <v>0</v>
      </c>
      <c r="AD218" s="74">
        <v>0</v>
      </c>
      <c r="AE218" s="75">
        <v>0</v>
      </c>
      <c r="AF218" s="76">
        <v>0</v>
      </c>
      <c r="AG218" s="76">
        <f t="shared" si="225"/>
        <v>0</v>
      </c>
    </row>
    <row r="219" spans="1:33" ht="13.8" thickBot="1" x14ac:dyDescent="0.3">
      <c r="A219" s="87" t="s">
        <v>76</v>
      </c>
      <c r="B219" s="88">
        <f>SUM(B190:B218)</f>
        <v>170</v>
      </c>
      <c r="C219" s="88">
        <f t="shared" ref="C219:AF219" si="226">SUM(C190:C218)</f>
        <v>190</v>
      </c>
      <c r="D219" s="88">
        <f t="shared" si="226"/>
        <v>0</v>
      </c>
      <c r="E219" s="88">
        <f t="shared" si="226"/>
        <v>500</v>
      </c>
      <c r="F219" s="88">
        <f t="shared" si="226"/>
        <v>800</v>
      </c>
      <c r="G219" s="88">
        <f t="shared" si="226"/>
        <v>0</v>
      </c>
      <c r="H219" s="88">
        <f t="shared" si="226"/>
        <v>600</v>
      </c>
      <c r="I219" s="88">
        <f t="shared" si="226"/>
        <v>0</v>
      </c>
      <c r="J219" s="88">
        <f t="shared" si="226"/>
        <v>50</v>
      </c>
      <c r="K219" s="88">
        <f t="shared" si="226"/>
        <v>4</v>
      </c>
      <c r="L219" s="88">
        <f t="shared" si="226"/>
        <v>9060</v>
      </c>
      <c r="M219" s="88">
        <f t="shared" si="226"/>
        <v>0</v>
      </c>
      <c r="N219" s="88">
        <f t="shared" si="226"/>
        <v>0</v>
      </c>
      <c r="O219" s="88">
        <f t="shared" si="226"/>
        <v>0</v>
      </c>
      <c r="P219" s="88">
        <f t="shared" si="226"/>
        <v>0</v>
      </c>
      <c r="Q219" s="88">
        <f t="shared" si="226"/>
        <v>0</v>
      </c>
      <c r="R219" s="88">
        <f t="shared" si="226"/>
        <v>0</v>
      </c>
      <c r="S219" s="88">
        <f t="shared" si="226"/>
        <v>0</v>
      </c>
      <c r="T219" s="88">
        <f t="shared" si="226"/>
        <v>0</v>
      </c>
      <c r="U219" s="88">
        <f t="shared" si="226"/>
        <v>0</v>
      </c>
      <c r="V219" s="88">
        <f t="shared" si="226"/>
        <v>0</v>
      </c>
      <c r="W219" s="88">
        <f t="shared" si="226"/>
        <v>0</v>
      </c>
      <c r="X219" s="88">
        <f t="shared" si="226"/>
        <v>0</v>
      </c>
      <c r="Y219" s="88">
        <f t="shared" si="226"/>
        <v>0</v>
      </c>
      <c r="Z219" s="88">
        <f t="shared" si="226"/>
        <v>0</v>
      </c>
      <c r="AA219" s="88">
        <f t="shared" si="226"/>
        <v>0</v>
      </c>
      <c r="AB219" s="88">
        <f t="shared" si="226"/>
        <v>0</v>
      </c>
      <c r="AC219" s="88">
        <f t="shared" si="226"/>
        <v>0</v>
      </c>
      <c r="AD219" s="88">
        <f t="shared" si="226"/>
        <v>0</v>
      </c>
      <c r="AE219" s="89">
        <f t="shared" si="226"/>
        <v>0</v>
      </c>
      <c r="AF219" s="90">
        <f t="shared" si="226"/>
        <v>0</v>
      </c>
      <c r="AG219" s="90">
        <f t="shared" si="225"/>
        <v>11374</v>
      </c>
    </row>
    <row r="220" spans="1:33" x14ac:dyDescent="0.25">
      <c r="A220" s="91" t="s">
        <v>77</v>
      </c>
      <c r="B220" s="101">
        <f>AF178</f>
        <v>1065507</v>
      </c>
      <c r="C220" s="92">
        <f>B223</f>
        <v>1066337</v>
      </c>
      <c r="D220" s="92">
        <f t="shared" ref="D220" si="227">C223</f>
        <v>1156117</v>
      </c>
      <c r="E220" s="92">
        <f t="shared" ref="E220" si="228">D223</f>
        <v>1162542</v>
      </c>
      <c r="F220" s="92">
        <f t="shared" ref="F220" si="229">E223</f>
        <v>1162242</v>
      </c>
      <c r="G220" s="92">
        <f t="shared" ref="G220" si="230">F223</f>
        <v>1162422</v>
      </c>
      <c r="H220" s="92">
        <f t="shared" ref="H220" si="231">G223</f>
        <v>1178022</v>
      </c>
      <c r="I220" s="92">
        <f t="shared" ref="I220" si="232">H223</f>
        <v>1181002</v>
      </c>
      <c r="J220" s="92">
        <f t="shared" ref="J220" si="233">I223</f>
        <v>1201002</v>
      </c>
      <c r="K220" s="92">
        <f t="shared" ref="K220" si="234">J223</f>
        <v>1201612</v>
      </c>
      <c r="L220" s="92">
        <f t="shared" ref="L220" si="235">K223</f>
        <v>1214788</v>
      </c>
      <c r="M220" s="93">
        <f t="shared" ref="M220" si="236">L223</f>
        <v>1206818</v>
      </c>
      <c r="N220" s="92">
        <f t="shared" ref="N220" si="237">M223</f>
        <v>1213918</v>
      </c>
      <c r="O220" s="92">
        <f t="shared" ref="O220" si="238">N223</f>
        <v>1222158</v>
      </c>
      <c r="P220" s="93">
        <f t="shared" ref="P220" si="239">O223</f>
        <v>1232038</v>
      </c>
      <c r="Q220" s="92">
        <f t="shared" ref="Q220" si="240">P223</f>
        <v>1242558</v>
      </c>
      <c r="R220" s="92">
        <f t="shared" ref="R220" si="241">Q223</f>
        <v>1254218</v>
      </c>
      <c r="S220" s="93">
        <f t="shared" ref="S220" si="242">R223</f>
        <v>1267009</v>
      </c>
      <c r="T220" s="92">
        <f t="shared" ref="T220" si="243">S223</f>
        <v>1280949</v>
      </c>
      <c r="U220" s="92">
        <f t="shared" ref="U220" si="244">T223</f>
        <v>1296029</v>
      </c>
      <c r="V220" s="93">
        <f t="shared" ref="V220" si="245">U223</f>
        <v>1312249</v>
      </c>
      <c r="W220" s="92">
        <f t="shared" ref="W220" si="246">V223</f>
        <v>1329609</v>
      </c>
      <c r="X220" s="92">
        <f>AF178</f>
        <v>1065507</v>
      </c>
      <c r="Y220" s="93">
        <f t="shared" ref="Y220" si="247">X223</f>
        <v>1085147</v>
      </c>
      <c r="Z220" s="92">
        <f t="shared" ref="Z220" si="248">Y223</f>
        <v>1105927</v>
      </c>
      <c r="AA220" s="92">
        <f t="shared" ref="AA220" si="249">Z223</f>
        <v>1127847</v>
      </c>
      <c r="AB220" s="93">
        <f t="shared" ref="AB220" si="250">AA223</f>
        <v>1150907</v>
      </c>
      <c r="AC220" s="92">
        <f t="shared" ref="AC220" si="251">AB223</f>
        <v>1175107</v>
      </c>
      <c r="AD220" s="92">
        <f t="shared" ref="AD220" si="252">AC223</f>
        <v>1200447</v>
      </c>
      <c r="AE220" s="93">
        <f t="shared" ref="AE220" si="253">AD223</f>
        <v>1226927</v>
      </c>
      <c r="AF220" s="94">
        <f t="shared" ref="AF220" si="254">AE223</f>
        <v>1254547</v>
      </c>
      <c r="AG220" s="94">
        <f t="shared" si="225"/>
        <v>37001509</v>
      </c>
    </row>
    <row r="221" spans="1:33" x14ac:dyDescent="0.25">
      <c r="A221" s="59" t="s">
        <v>82</v>
      </c>
      <c r="B221" s="95">
        <f>B220+B189</f>
        <v>1066507</v>
      </c>
      <c r="C221" s="95">
        <f t="shared" ref="C221:AF221" si="255">C220+C189</f>
        <v>1156307</v>
      </c>
      <c r="D221" s="95">
        <f t="shared" si="255"/>
        <v>1162542</v>
      </c>
      <c r="E221" s="95">
        <f t="shared" si="255"/>
        <v>1162742</v>
      </c>
      <c r="F221" s="95">
        <f t="shared" si="255"/>
        <v>1163222</v>
      </c>
      <c r="G221" s="95">
        <f t="shared" si="255"/>
        <v>1178022</v>
      </c>
      <c r="H221" s="95">
        <f t="shared" si="255"/>
        <v>1181602</v>
      </c>
      <c r="I221" s="95">
        <f t="shared" si="255"/>
        <v>1201002</v>
      </c>
      <c r="J221" s="95">
        <f t="shared" si="255"/>
        <v>1201662</v>
      </c>
      <c r="K221" s="95">
        <f t="shared" si="255"/>
        <v>1214792</v>
      </c>
      <c r="L221" s="95">
        <f t="shared" si="255"/>
        <v>1215878</v>
      </c>
      <c r="M221" s="96">
        <f t="shared" si="255"/>
        <v>1213918</v>
      </c>
      <c r="N221" s="95">
        <f t="shared" si="255"/>
        <v>1222158</v>
      </c>
      <c r="O221" s="95">
        <f t="shared" si="255"/>
        <v>1232038</v>
      </c>
      <c r="P221" s="96">
        <f t="shared" si="255"/>
        <v>1242558</v>
      </c>
      <c r="Q221" s="95">
        <f t="shared" si="255"/>
        <v>1254218</v>
      </c>
      <c r="R221" s="95">
        <f t="shared" si="255"/>
        <v>1267009</v>
      </c>
      <c r="S221" s="96">
        <f t="shared" si="255"/>
        <v>1280949</v>
      </c>
      <c r="T221" s="95">
        <f t="shared" si="255"/>
        <v>1296029</v>
      </c>
      <c r="U221" s="95">
        <f t="shared" si="255"/>
        <v>1312249</v>
      </c>
      <c r="V221" s="96">
        <f t="shared" si="255"/>
        <v>1329609</v>
      </c>
      <c r="W221" s="95">
        <f t="shared" si="255"/>
        <v>1348109</v>
      </c>
      <c r="X221" s="95">
        <f t="shared" si="255"/>
        <v>1085147</v>
      </c>
      <c r="Y221" s="96">
        <f t="shared" si="255"/>
        <v>1105927</v>
      </c>
      <c r="Z221" s="95">
        <f t="shared" si="255"/>
        <v>1127847</v>
      </c>
      <c r="AA221" s="95">
        <f t="shared" si="255"/>
        <v>1150907</v>
      </c>
      <c r="AB221" s="96">
        <f t="shared" si="255"/>
        <v>1175107</v>
      </c>
      <c r="AC221" s="95">
        <f t="shared" si="255"/>
        <v>1200447</v>
      </c>
      <c r="AD221" s="95">
        <f t="shared" si="255"/>
        <v>1226927</v>
      </c>
      <c r="AE221" s="96">
        <f t="shared" si="255"/>
        <v>1254547</v>
      </c>
      <c r="AF221" s="97">
        <f t="shared" si="255"/>
        <v>1283307</v>
      </c>
      <c r="AG221" s="97">
        <f t="shared" si="225"/>
        <v>37513285</v>
      </c>
    </row>
    <row r="222" spans="1:33" x14ac:dyDescent="0.25">
      <c r="A222" s="59" t="s">
        <v>79</v>
      </c>
      <c r="B222" s="95">
        <f t="shared" ref="B222:AF222" si="256">SUM(B190:B218)</f>
        <v>170</v>
      </c>
      <c r="C222" s="95">
        <f t="shared" si="256"/>
        <v>190</v>
      </c>
      <c r="D222" s="95">
        <f t="shared" si="256"/>
        <v>0</v>
      </c>
      <c r="E222" s="95">
        <f t="shared" si="256"/>
        <v>500</v>
      </c>
      <c r="F222" s="95">
        <f t="shared" si="256"/>
        <v>800</v>
      </c>
      <c r="G222" s="95">
        <f t="shared" si="256"/>
        <v>0</v>
      </c>
      <c r="H222" s="95">
        <f t="shared" si="256"/>
        <v>600</v>
      </c>
      <c r="I222" s="95">
        <f t="shared" si="256"/>
        <v>0</v>
      </c>
      <c r="J222" s="95">
        <f t="shared" si="256"/>
        <v>50</v>
      </c>
      <c r="K222" s="95">
        <f t="shared" si="256"/>
        <v>4</v>
      </c>
      <c r="L222" s="95">
        <f t="shared" si="256"/>
        <v>9060</v>
      </c>
      <c r="M222" s="96">
        <f t="shared" si="256"/>
        <v>0</v>
      </c>
      <c r="N222" s="95">
        <f t="shared" si="256"/>
        <v>0</v>
      </c>
      <c r="O222" s="95">
        <f t="shared" si="256"/>
        <v>0</v>
      </c>
      <c r="P222" s="96">
        <f t="shared" si="256"/>
        <v>0</v>
      </c>
      <c r="Q222" s="95">
        <f t="shared" si="256"/>
        <v>0</v>
      </c>
      <c r="R222" s="95">
        <f t="shared" si="256"/>
        <v>0</v>
      </c>
      <c r="S222" s="96">
        <f t="shared" si="256"/>
        <v>0</v>
      </c>
      <c r="T222" s="95">
        <f t="shared" si="256"/>
        <v>0</v>
      </c>
      <c r="U222" s="95">
        <f t="shared" si="256"/>
        <v>0</v>
      </c>
      <c r="V222" s="96">
        <f t="shared" si="256"/>
        <v>0</v>
      </c>
      <c r="W222" s="95">
        <f t="shared" si="256"/>
        <v>0</v>
      </c>
      <c r="X222" s="95">
        <f t="shared" si="256"/>
        <v>0</v>
      </c>
      <c r="Y222" s="96">
        <f t="shared" si="256"/>
        <v>0</v>
      </c>
      <c r="Z222" s="95">
        <f t="shared" si="256"/>
        <v>0</v>
      </c>
      <c r="AA222" s="95">
        <f t="shared" si="256"/>
        <v>0</v>
      </c>
      <c r="AB222" s="96">
        <f t="shared" si="256"/>
        <v>0</v>
      </c>
      <c r="AC222" s="95">
        <f t="shared" si="256"/>
        <v>0</v>
      </c>
      <c r="AD222" s="95">
        <f t="shared" si="256"/>
        <v>0</v>
      </c>
      <c r="AE222" s="96">
        <f t="shared" si="256"/>
        <v>0</v>
      </c>
      <c r="AF222" s="97">
        <f t="shared" si="256"/>
        <v>0</v>
      </c>
      <c r="AG222" s="97">
        <f t="shared" si="225"/>
        <v>11374</v>
      </c>
    </row>
    <row r="223" spans="1:33" ht="13.8" thickBot="1" x14ac:dyDescent="0.3">
      <c r="A223" s="58" t="s">
        <v>83</v>
      </c>
      <c r="B223" s="98">
        <f t="shared" ref="B223:AF223" si="257">B221-B222</f>
        <v>1066337</v>
      </c>
      <c r="C223" s="98">
        <f t="shared" si="257"/>
        <v>1156117</v>
      </c>
      <c r="D223" s="98">
        <f t="shared" si="257"/>
        <v>1162542</v>
      </c>
      <c r="E223" s="98">
        <f t="shared" si="257"/>
        <v>1162242</v>
      </c>
      <c r="F223" s="98">
        <f t="shared" si="257"/>
        <v>1162422</v>
      </c>
      <c r="G223" s="98">
        <f t="shared" si="257"/>
        <v>1178022</v>
      </c>
      <c r="H223" s="98">
        <f t="shared" si="257"/>
        <v>1181002</v>
      </c>
      <c r="I223" s="98">
        <f t="shared" si="257"/>
        <v>1201002</v>
      </c>
      <c r="J223" s="98">
        <f t="shared" si="257"/>
        <v>1201612</v>
      </c>
      <c r="K223" s="98">
        <f t="shared" si="257"/>
        <v>1214788</v>
      </c>
      <c r="L223" s="98">
        <f t="shared" si="257"/>
        <v>1206818</v>
      </c>
      <c r="M223" s="99">
        <f t="shared" si="257"/>
        <v>1213918</v>
      </c>
      <c r="N223" s="98">
        <f t="shared" si="257"/>
        <v>1222158</v>
      </c>
      <c r="O223" s="98">
        <f t="shared" si="257"/>
        <v>1232038</v>
      </c>
      <c r="P223" s="99">
        <f t="shared" si="257"/>
        <v>1242558</v>
      </c>
      <c r="Q223" s="98">
        <f t="shared" si="257"/>
        <v>1254218</v>
      </c>
      <c r="R223" s="98">
        <f t="shared" si="257"/>
        <v>1267009</v>
      </c>
      <c r="S223" s="99">
        <f t="shared" si="257"/>
        <v>1280949</v>
      </c>
      <c r="T223" s="98">
        <f t="shared" si="257"/>
        <v>1296029</v>
      </c>
      <c r="U223" s="98">
        <f t="shared" si="257"/>
        <v>1312249</v>
      </c>
      <c r="V223" s="99">
        <f t="shared" si="257"/>
        <v>1329609</v>
      </c>
      <c r="W223" s="98">
        <f t="shared" si="257"/>
        <v>1348109</v>
      </c>
      <c r="X223" s="98">
        <f t="shared" si="257"/>
        <v>1085147</v>
      </c>
      <c r="Y223" s="99">
        <f t="shared" si="257"/>
        <v>1105927</v>
      </c>
      <c r="Z223" s="98">
        <f t="shared" si="257"/>
        <v>1127847</v>
      </c>
      <c r="AA223" s="98">
        <f t="shared" si="257"/>
        <v>1150907</v>
      </c>
      <c r="AB223" s="99">
        <f t="shared" si="257"/>
        <v>1175107</v>
      </c>
      <c r="AC223" s="98">
        <f t="shared" si="257"/>
        <v>1200447</v>
      </c>
      <c r="AD223" s="98">
        <f t="shared" si="257"/>
        <v>1226927</v>
      </c>
      <c r="AE223" s="99">
        <f t="shared" si="257"/>
        <v>1254547</v>
      </c>
      <c r="AF223" s="100">
        <f t="shared" si="257"/>
        <v>1283307</v>
      </c>
      <c r="AG223" s="100">
        <f t="shared" si="225"/>
        <v>37501911</v>
      </c>
    </row>
    <row r="225" spans="1:33" ht="13.8" thickBot="1" x14ac:dyDescent="0.3"/>
    <row r="226" spans="1:33" ht="13.8" thickBot="1" x14ac:dyDescent="0.3">
      <c r="A226" s="215" t="s">
        <v>41</v>
      </c>
      <c r="B226" s="216"/>
      <c r="C226" s="216"/>
      <c r="D226" s="216"/>
      <c r="E226" s="216"/>
      <c r="F226" s="216"/>
      <c r="G226" s="216"/>
      <c r="H226" s="216"/>
      <c r="I226" s="216"/>
      <c r="J226" s="216"/>
      <c r="K226" s="216"/>
      <c r="L226" s="216"/>
      <c r="M226" s="216"/>
      <c r="N226" s="216"/>
      <c r="O226" s="216"/>
      <c r="P226" s="216"/>
      <c r="Q226" s="216"/>
      <c r="R226" s="216"/>
      <c r="S226" s="216"/>
      <c r="T226" s="216"/>
      <c r="U226" s="216"/>
      <c r="V226" s="216"/>
      <c r="W226" s="216"/>
      <c r="X226" s="216"/>
      <c r="Y226" s="216"/>
      <c r="Z226" s="216"/>
      <c r="AA226" s="216"/>
      <c r="AB226" s="216"/>
      <c r="AC226" s="216"/>
      <c r="AD226" s="216"/>
      <c r="AE226" s="216"/>
      <c r="AF226" s="217"/>
      <c r="AG226" s="123"/>
    </row>
    <row r="227" spans="1:33" x14ac:dyDescent="0.25">
      <c r="A227" s="84" t="s">
        <v>34</v>
      </c>
      <c r="B227" s="84">
        <v>1</v>
      </c>
      <c r="C227" s="84">
        <v>2</v>
      </c>
      <c r="D227" s="84">
        <v>3</v>
      </c>
      <c r="E227" s="84">
        <v>4</v>
      </c>
      <c r="F227" s="84">
        <v>5</v>
      </c>
      <c r="G227" s="84">
        <v>6</v>
      </c>
      <c r="H227" s="84">
        <v>7</v>
      </c>
      <c r="I227" s="84">
        <v>8</v>
      </c>
      <c r="J227" s="84">
        <v>9</v>
      </c>
      <c r="K227" s="84">
        <v>10</v>
      </c>
      <c r="L227" s="84">
        <v>11</v>
      </c>
      <c r="M227" s="84">
        <v>12</v>
      </c>
      <c r="N227" s="84">
        <v>13</v>
      </c>
      <c r="O227" s="84">
        <v>14</v>
      </c>
      <c r="P227" s="84">
        <v>15</v>
      </c>
      <c r="Q227" s="84">
        <v>16</v>
      </c>
      <c r="R227" s="84">
        <v>17</v>
      </c>
      <c r="S227" s="84">
        <v>18</v>
      </c>
      <c r="T227" s="84">
        <v>19</v>
      </c>
      <c r="U227" s="84">
        <v>20</v>
      </c>
      <c r="V227" s="84">
        <v>21</v>
      </c>
      <c r="W227" s="84">
        <v>22</v>
      </c>
      <c r="X227" s="84">
        <v>23</v>
      </c>
      <c r="Y227" s="84">
        <v>24</v>
      </c>
      <c r="Z227" s="84">
        <v>25</v>
      </c>
      <c r="AA227" s="84">
        <v>26</v>
      </c>
      <c r="AB227" s="84">
        <v>27</v>
      </c>
      <c r="AC227" s="84">
        <v>28</v>
      </c>
      <c r="AD227" s="84">
        <v>29</v>
      </c>
      <c r="AE227" s="84">
        <v>30</v>
      </c>
      <c r="AF227" s="85">
        <v>31</v>
      </c>
      <c r="AG227" s="85" t="s">
        <v>42</v>
      </c>
    </row>
    <row r="228" spans="1:33" ht="13.8" thickBot="1" x14ac:dyDescent="0.3">
      <c r="A228" s="218" t="s">
        <v>43</v>
      </c>
      <c r="B228" s="219"/>
      <c r="C228" s="219"/>
      <c r="D228" s="219"/>
      <c r="E228" s="219"/>
      <c r="F228" s="219"/>
      <c r="G228" s="219"/>
      <c r="H228" s="219"/>
      <c r="I228" s="219"/>
      <c r="J228" s="219"/>
      <c r="K228" s="219"/>
      <c r="L228" s="219"/>
      <c r="M228" s="219"/>
      <c r="N228" s="219"/>
      <c r="O228" s="219"/>
      <c r="P228" s="219"/>
      <c r="Q228" s="219"/>
      <c r="R228" s="219"/>
      <c r="S228" s="219"/>
      <c r="T228" s="219"/>
      <c r="U228" s="219"/>
      <c r="V228" s="219"/>
      <c r="W228" s="219"/>
      <c r="X228" s="219"/>
      <c r="Y228" s="219"/>
      <c r="Z228" s="219"/>
      <c r="AA228" s="219"/>
      <c r="AB228" s="219"/>
      <c r="AC228" s="219"/>
      <c r="AD228" s="219"/>
      <c r="AE228" s="219"/>
      <c r="AF228" s="220"/>
      <c r="AG228" s="124"/>
    </row>
    <row r="229" spans="1:33" x14ac:dyDescent="0.25">
      <c r="A229" s="62" t="s">
        <v>44</v>
      </c>
      <c r="B229" s="37">
        <v>1000</v>
      </c>
      <c r="C229" s="38"/>
      <c r="D229" s="38">
        <v>6000</v>
      </c>
      <c r="E229" s="38">
        <v>200</v>
      </c>
      <c r="F229" s="38">
        <v>1000</v>
      </c>
      <c r="G229" s="38">
        <v>4700</v>
      </c>
      <c r="H229" s="38">
        <v>3500</v>
      </c>
      <c r="I229" s="38">
        <v>15000</v>
      </c>
      <c r="J229" s="38">
        <v>600</v>
      </c>
      <c r="K229" s="38">
        <v>12000</v>
      </c>
      <c r="L229" s="38">
        <v>0</v>
      </c>
      <c r="M229" s="39">
        <v>6000</v>
      </c>
      <c r="N229" s="38">
        <v>7140</v>
      </c>
      <c r="O229" s="38">
        <v>8280</v>
      </c>
      <c r="P229" s="38">
        <v>9420</v>
      </c>
      <c r="Q229" s="38">
        <v>10560</v>
      </c>
      <c r="R229" s="39">
        <v>11700</v>
      </c>
      <c r="S229" s="38">
        <v>12840</v>
      </c>
      <c r="T229" s="38">
        <v>13980</v>
      </c>
      <c r="U229" s="38">
        <v>15120</v>
      </c>
      <c r="V229" s="38">
        <v>16260</v>
      </c>
      <c r="W229" s="39">
        <v>17400</v>
      </c>
      <c r="X229" s="38">
        <v>18540</v>
      </c>
      <c r="Y229" s="38">
        <v>19680</v>
      </c>
      <c r="Z229" s="38">
        <v>20820</v>
      </c>
      <c r="AA229" s="38">
        <v>21960</v>
      </c>
      <c r="AB229" s="39">
        <v>23100</v>
      </c>
      <c r="AC229" s="38">
        <v>24240</v>
      </c>
      <c r="AD229" s="38">
        <v>25380</v>
      </c>
      <c r="AE229" s="38">
        <v>26520</v>
      </c>
      <c r="AF229" s="40">
        <v>27660</v>
      </c>
      <c r="AG229" s="40">
        <f t="shared" si="225"/>
        <v>380600</v>
      </c>
    </row>
    <row r="230" spans="1:33" x14ac:dyDescent="0.25">
      <c r="A230" s="63" t="s">
        <v>45</v>
      </c>
      <c r="B230" s="41">
        <v>0</v>
      </c>
      <c r="C230" s="42">
        <v>90000</v>
      </c>
      <c r="D230" s="42">
        <v>55</v>
      </c>
      <c r="E230" s="42"/>
      <c r="F230" s="42"/>
      <c r="G230" s="42">
        <v>10000</v>
      </c>
      <c r="H230" s="42"/>
      <c r="I230" s="42">
        <v>5000</v>
      </c>
      <c r="J230" s="42">
        <v>60</v>
      </c>
      <c r="K230" s="42">
        <v>80</v>
      </c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3"/>
      <c r="AG230" s="43">
        <f t="shared" si="225"/>
        <v>105195</v>
      </c>
    </row>
    <row r="231" spans="1:33" x14ac:dyDescent="0.25">
      <c r="A231" s="63" t="s">
        <v>46</v>
      </c>
      <c r="B231" s="44">
        <v>0</v>
      </c>
      <c r="C231" s="45">
        <v>30</v>
      </c>
      <c r="D231" s="45">
        <v>-50</v>
      </c>
      <c r="E231" s="45">
        <v>0</v>
      </c>
      <c r="F231" s="45">
        <v>100</v>
      </c>
      <c r="G231" s="45">
        <v>0</v>
      </c>
      <c r="H231" s="45">
        <v>-80</v>
      </c>
      <c r="I231" s="45">
        <v>0</v>
      </c>
      <c r="J231" s="45">
        <v>0</v>
      </c>
      <c r="K231" s="45">
        <v>0</v>
      </c>
      <c r="L231" s="45">
        <v>10</v>
      </c>
      <c r="M231" s="45">
        <v>0</v>
      </c>
      <c r="N231" s="45">
        <v>0</v>
      </c>
      <c r="O231" s="45">
        <v>0</v>
      </c>
      <c r="P231" s="45">
        <v>0</v>
      </c>
      <c r="Q231" s="45">
        <v>0</v>
      </c>
      <c r="R231" s="45">
        <v>9</v>
      </c>
      <c r="S231" s="45">
        <v>0</v>
      </c>
      <c r="T231" s="45">
        <v>0</v>
      </c>
      <c r="U231" s="45">
        <v>0</v>
      </c>
      <c r="V231" s="45">
        <v>0</v>
      </c>
      <c r="W231" s="45">
        <v>0</v>
      </c>
      <c r="X231" s="45">
        <v>0</v>
      </c>
      <c r="Y231" s="45">
        <v>0</v>
      </c>
      <c r="Z231" s="45">
        <v>0</v>
      </c>
      <c r="AA231" s="45">
        <v>0</v>
      </c>
      <c r="AB231" s="45">
        <v>0</v>
      </c>
      <c r="AC231" s="45">
        <v>0</v>
      </c>
      <c r="AD231" s="45">
        <v>0</v>
      </c>
      <c r="AE231" s="45">
        <v>0</v>
      </c>
      <c r="AF231" s="46">
        <v>0</v>
      </c>
      <c r="AG231" s="46">
        <f t="shared" si="225"/>
        <v>19</v>
      </c>
    </row>
    <row r="232" spans="1:33" x14ac:dyDescent="0.25">
      <c r="A232" s="60" t="s">
        <v>47</v>
      </c>
      <c r="B232" s="44">
        <v>0</v>
      </c>
      <c r="C232" s="45"/>
      <c r="D232" s="45"/>
      <c r="E232" s="45"/>
      <c r="F232" s="45"/>
      <c r="G232" s="45">
        <v>900</v>
      </c>
      <c r="H232" s="45"/>
      <c r="I232" s="45"/>
      <c r="J232" s="45"/>
      <c r="K232" s="45"/>
      <c r="L232" s="45"/>
      <c r="M232" s="45"/>
      <c r="N232" s="45"/>
      <c r="O232" s="45">
        <v>500</v>
      </c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  <c r="AF232" s="46"/>
      <c r="AG232" s="46">
        <f t="shared" si="225"/>
        <v>1400</v>
      </c>
    </row>
    <row r="233" spans="1:33" ht="13.8" thickBot="1" x14ac:dyDescent="0.3">
      <c r="A233" s="64" t="s">
        <v>48</v>
      </c>
      <c r="B233" s="47">
        <v>0</v>
      </c>
      <c r="C233" s="48">
        <v>0</v>
      </c>
      <c r="D233" s="48">
        <v>320</v>
      </c>
      <c r="E233" s="48">
        <v>0</v>
      </c>
      <c r="F233" s="48">
        <v>80</v>
      </c>
      <c r="G233" s="48">
        <v>0</v>
      </c>
      <c r="H233" s="48">
        <v>0</v>
      </c>
      <c r="I233" s="48">
        <v>0</v>
      </c>
      <c r="J233" s="48">
        <v>0</v>
      </c>
      <c r="K233" s="48">
        <v>1100</v>
      </c>
      <c r="L233" s="48">
        <v>1100</v>
      </c>
      <c r="M233" s="48">
        <v>1100</v>
      </c>
      <c r="N233" s="48">
        <v>1100</v>
      </c>
      <c r="O233" s="48">
        <v>1100</v>
      </c>
      <c r="P233" s="48">
        <v>1100</v>
      </c>
      <c r="Q233" s="48">
        <v>1100</v>
      </c>
      <c r="R233" s="48">
        <v>1100</v>
      </c>
      <c r="S233" s="48">
        <v>1100</v>
      </c>
      <c r="T233" s="48">
        <v>1100</v>
      </c>
      <c r="U233" s="48">
        <v>1100</v>
      </c>
      <c r="V233" s="48">
        <v>1100</v>
      </c>
      <c r="W233" s="48">
        <v>1100</v>
      </c>
      <c r="X233" s="48">
        <v>1100</v>
      </c>
      <c r="Y233" s="48">
        <v>1100</v>
      </c>
      <c r="Z233" s="48">
        <v>1100</v>
      </c>
      <c r="AA233" s="48">
        <v>1100</v>
      </c>
      <c r="AB233" s="48">
        <v>1100</v>
      </c>
      <c r="AC233" s="48">
        <v>1100</v>
      </c>
      <c r="AD233" s="48">
        <v>1100</v>
      </c>
      <c r="AE233" s="48">
        <v>1100</v>
      </c>
      <c r="AF233" s="49">
        <v>1100</v>
      </c>
      <c r="AG233" s="49">
        <f t="shared" si="225"/>
        <v>24600</v>
      </c>
    </row>
    <row r="234" spans="1:33" ht="13.8" thickBot="1" x14ac:dyDescent="0.3">
      <c r="A234" s="86" t="s">
        <v>49</v>
      </c>
      <c r="B234" s="65">
        <f>B229+B230-B231+B232+B233</f>
        <v>1000</v>
      </c>
      <c r="C234" s="77">
        <f t="shared" ref="C234" si="258">C229+C230-C231+C232+C233</f>
        <v>89970</v>
      </c>
      <c r="D234" s="78">
        <f t="shared" ref="D234" si="259">D229+D230-D231+D232+D233</f>
        <v>6425</v>
      </c>
      <c r="E234" s="79">
        <f t="shared" ref="E234" si="260">E229+E230-E231+E232+E233</f>
        <v>200</v>
      </c>
      <c r="F234" s="80">
        <f t="shared" ref="F234" si="261">F229+F230-F231+F232+F233</f>
        <v>980</v>
      </c>
      <c r="G234" s="80">
        <f t="shared" ref="G234" si="262">G229+G230-G231+G232+G233</f>
        <v>15600</v>
      </c>
      <c r="H234" s="80">
        <f t="shared" ref="H234" si="263">H229+H230-H231+H232+H233</f>
        <v>3580</v>
      </c>
      <c r="I234" s="80">
        <f t="shared" ref="I234" si="264">I229+I230-I231+I232+I233</f>
        <v>20000</v>
      </c>
      <c r="J234" s="80">
        <f t="shared" ref="J234" si="265">J229+J230-J231+J232+J233</f>
        <v>660</v>
      </c>
      <c r="K234" s="80">
        <f t="shared" ref="K234" si="266">K229+K230-K231+K232+K233</f>
        <v>13180</v>
      </c>
      <c r="L234" s="80">
        <f t="shared" ref="L234" si="267">L229+L230-L231+L232+L233</f>
        <v>1090</v>
      </c>
      <c r="M234" s="80">
        <f t="shared" ref="M234" si="268">M229+M230-M231+M232+M233</f>
        <v>7100</v>
      </c>
      <c r="N234" s="80">
        <f t="shared" ref="N234" si="269">N229+N230-N231+N232+N233</f>
        <v>8240</v>
      </c>
      <c r="O234" s="80">
        <f t="shared" ref="O234" si="270">O229+O230-O231+O232+O233</f>
        <v>9880</v>
      </c>
      <c r="P234" s="80">
        <f t="shared" ref="P234" si="271">P229+P230-P231+P232+P233</f>
        <v>10520</v>
      </c>
      <c r="Q234" s="80">
        <f t="shared" ref="Q234" si="272">Q229+Q230-Q231+Q232+Q233</f>
        <v>11660</v>
      </c>
      <c r="R234" s="80">
        <f t="shared" ref="R234" si="273">R229+R230-R231+R232+R233</f>
        <v>12791</v>
      </c>
      <c r="S234" s="80">
        <f t="shared" ref="S234" si="274">S229+S230-S231+S232+S233</f>
        <v>13940</v>
      </c>
      <c r="T234" s="80">
        <f t="shared" ref="T234" si="275">T229+T230-T231+T232+T233</f>
        <v>15080</v>
      </c>
      <c r="U234" s="80">
        <f t="shared" ref="U234" si="276">U229+U230-U231+U232+U233</f>
        <v>16220</v>
      </c>
      <c r="V234" s="80">
        <f t="shared" ref="V234" si="277">V229+V230-V231+V232+V233</f>
        <v>17360</v>
      </c>
      <c r="W234" s="80">
        <f t="shared" ref="W234" si="278">W229+W230-W231+W232+W233</f>
        <v>18500</v>
      </c>
      <c r="X234" s="80">
        <f t="shared" ref="X234" si="279">X229+X230-X231+X232+X233</f>
        <v>19640</v>
      </c>
      <c r="Y234" s="80">
        <f t="shared" ref="Y234" si="280">Y229+Y230-Y231+Y232+Y233</f>
        <v>20780</v>
      </c>
      <c r="Z234" s="80">
        <f t="shared" ref="Z234" si="281">Z229+Z230-Z231+Z232+Z233</f>
        <v>21920</v>
      </c>
      <c r="AA234" s="80">
        <f t="shared" ref="AA234" si="282">AA229+AA230-AA231+AA232+AA233</f>
        <v>23060</v>
      </c>
      <c r="AB234" s="80">
        <f t="shared" ref="AB234" si="283">AB229+AB230-AB231+AB232+AB233</f>
        <v>24200</v>
      </c>
      <c r="AC234" s="80">
        <f t="shared" ref="AC234" si="284">AC229+AC230-AC231+AC232+AC233</f>
        <v>25340</v>
      </c>
      <c r="AD234" s="80">
        <f t="shared" ref="AD234" si="285">AD229+AD230-AD231+AD232+AD233</f>
        <v>26480</v>
      </c>
      <c r="AE234" s="80">
        <f t="shared" ref="AE234" si="286">AE229+AE230-AE231+AE232+AE233</f>
        <v>27620</v>
      </c>
      <c r="AF234" s="81">
        <f t="shared" ref="AF234" si="287">AF229+AF230-AF231+AF232+AF233</f>
        <v>28760</v>
      </c>
      <c r="AG234" s="81">
        <f t="shared" si="225"/>
        <v>511776</v>
      </c>
    </row>
    <row r="235" spans="1:33" x14ac:dyDescent="0.25">
      <c r="A235" s="62" t="s">
        <v>50</v>
      </c>
      <c r="B235" s="66">
        <v>0</v>
      </c>
      <c r="C235" s="66">
        <v>0</v>
      </c>
      <c r="D235" s="66">
        <v>0</v>
      </c>
      <c r="E235" s="66">
        <v>0</v>
      </c>
      <c r="F235" s="66">
        <v>0</v>
      </c>
      <c r="G235" s="66">
        <v>0</v>
      </c>
      <c r="H235" s="66">
        <v>0</v>
      </c>
      <c r="I235" s="66">
        <v>0</v>
      </c>
      <c r="J235" s="66">
        <v>0</v>
      </c>
      <c r="K235" s="66">
        <v>0</v>
      </c>
      <c r="L235" s="66">
        <v>0</v>
      </c>
      <c r="M235" s="66">
        <v>0</v>
      </c>
      <c r="N235" s="66">
        <v>0</v>
      </c>
      <c r="O235" s="66">
        <v>0</v>
      </c>
      <c r="P235" s="66">
        <v>0</v>
      </c>
      <c r="Q235" s="66">
        <v>0</v>
      </c>
      <c r="R235" s="66">
        <v>0</v>
      </c>
      <c r="S235" s="66">
        <v>0</v>
      </c>
      <c r="T235" s="66">
        <v>0</v>
      </c>
      <c r="U235" s="66">
        <v>0</v>
      </c>
      <c r="V235" s="66">
        <v>0</v>
      </c>
      <c r="W235" s="66">
        <v>0</v>
      </c>
      <c r="X235" s="66">
        <v>0</v>
      </c>
      <c r="Y235" s="66">
        <v>0</v>
      </c>
      <c r="Z235" s="66">
        <v>0</v>
      </c>
      <c r="AA235" s="66">
        <v>0</v>
      </c>
      <c r="AB235" s="66">
        <v>0</v>
      </c>
      <c r="AC235" s="66">
        <v>0</v>
      </c>
      <c r="AD235" s="66">
        <v>0</v>
      </c>
      <c r="AE235" s="66">
        <v>0</v>
      </c>
      <c r="AF235" s="67">
        <v>0</v>
      </c>
      <c r="AG235" s="67">
        <f t="shared" si="225"/>
        <v>0</v>
      </c>
    </row>
    <row r="236" spans="1:33" x14ac:dyDescent="0.25">
      <c r="A236" s="63" t="s">
        <v>51</v>
      </c>
      <c r="B236" s="68">
        <v>0</v>
      </c>
      <c r="C236" s="68">
        <v>0</v>
      </c>
      <c r="D236" s="68">
        <v>0</v>
      </c>
      <c r="E236" s="68">
        <v>0</v>
      </c>
      <c r="F236" s="68">
        <v>0</v>
      </c>
      <c r="G236" s="68">
        <v>0</v>
      </c>
      <c r="H236" s="68">
        <v>0</v>
      </c>
      <c r="I236" s="68">
        <v>0</v>
      </c>
      <c r="J236" s="68">
        <v>0</v>
      </c>
      <c r="K236" s="68">
        <v>0</v>
      </c>
      <c r="L236" s="68">
        <v>0</v>
      </c>
      <c r="M236" s="68">
        <v>0</v>
      </c>
      <c r="N236" s="68">
        <v>0</v>
      </c>
      <c r="O236" s="68">
        <v>0</v>
      </c>
      <c r="P236" s="68">
        <v>0</v>
      </c>
      <c r="Q236" s="68">
        <v>0</v>
      </c>
      <c r="R236" s="68">
        <v>0</v>
      </c>
      <c r="S236" s="68">
        <v>0</v>
      </c>
      <c r="T236" s="68">
        <v>0</v>
      </c>
      <c r="U236" s="68">
        <v>0</v>
      </c>
      <c r="V236" s="68">
        <v>0</v>
      </c>
      <c r="W236" s="68">
        <v>0</v>
      </c>
      <c r="X236" s="68">
        <v>0</v>
      </c>
      <c r="Y236" s="68">
        <v>0</v>
      </c>
      <c r="Z236" s="68">
        <v>0</v>
      </c>
      <c r="AA236" s="68">
        <v>0</v>
      </c>
      <c r="AB236" s="68">
        <v>0</v>
      </c>
      <c r="AC236" s="68">
        <v>0</v>
      </c>
      <c r="AD236" s="68">
        <v>0</v>
      </c>
      <c r="AE236" s="69">
        <v>0</v>
      </c>
      <c r="AF236" s="70">
        <v>0</v>
      </c>
      <c r="AG236" s="70">
        <f t="shared" si="225"/>
        <v>0</v>
      </c>
    </row>
    <row r="237" spans="1:33" x14ac:dyDescent="0.25">
      <c r="A237" s="63" t="s">
        <v>52</v>
      </c>
      <c r="B237" s="71">
        <v>0</v>
      </c>
      <c r="C237" s="71">
        <v>90</v>
      </c>
      <c r="D237" s="71">
        <v>0</v>
      </c>
      <c r="E237" s="71">
        <v>0</v>
      </c>
      <c r="F237" s="71">
        <v>0</v>
      </c>
      <c r="G237" s="71">
        <v>0</v>
      </c>
      <c r="H237" s="71">
        <v>0</v>
      </c>
      <c r="I237" s="71">
        <v>0</v>
      </c>
      <c r="J237" s="71">
        <v>0</v>
      </c>
      <c r="K237" s="71">
        <v>0</v>
      </c>
      <c r="L237" s="71">
        <v>0</v>
      </c>
      <c r="M237" s="71">
        <v>0</v>
      </c>
      <c r="N237" s="71">
        <v>0</v>
      </c>
      <c r="O237" s="71">
        <v>0</v>
      </c>
      <c r="P237" s="71">
        <v>0</v>
      </c>
      <c r="Q237" s="71">
        <v>0</v>
      </c>
      <c r="R237" s="71">
        <v>0</v>
      </c>
      <c r="S237" s="71">
        <v>0</v>
      </c>
      <c r="T237" s="71">
        <v>0</v>
      </c>
      <c r="U237" s="71">
        <v>0</v>
      </c>
      <c r="V237" s="71">
        <v>0</v>
      </c>
      <c r="W237" s="71">
        <v>0</v>
      </c>
      <c r="X237" s="71">
        <v>0</v>
      </c>
      <c r="Y237" s="71">
        <v>0</v>
      </c>
      <c r="Z237" s="71">
        <v>0</v>
      </c>
      <c r="AA237" s="71">
        <v>0</v>
      </c>
      <c r="AB237" s="71">
        <v>0</v>
      </c>
      <c r="AC237" s="71">
        <v>0</v>
      </c>
      <c r="AD237" s="71">
        <v>0</v>
      </c>
      <c r="AE237" s="72">
        <v>0</v>
      </c>
      <c r="AF237" s="73">
        <v>0</v>
      </c>
      <c r="AG237" s="73">
        <f t="shared" si="225"/>
        <v>90</v>
      </c>
    </row>
    <row r="238" spans="1:33" x14ac:dyDescent="0.25">
      <c r="A238" s="63" t="s">
        <v>53</v>
      </c>
      <c r="B238" s="71">
        <v>10</v>
      </c>
      <c r="C238" s="71">
        <v>0</v>
      </c>
      <c r="D238" s="71">
        <v>0</v>
      </c>
      <c r="E238" s="71">
        <v>0</v>
      </c>
      <c r="F238" s="71">
        <v>0</v>
      </c>
      <c r="G238" s="71">
        <v>0</v>
      </c>
      <c r="H238" s="71">
        <v>0</v>
      </c>
      <c r="I238" s="71">
        <v>0</v>
      </c>
      <c r="J238" s="71">
        <v>0</v>
      </c>
      <c r="K238" s="71">
        <v>0</v>
      </c>
      <c r="L238" s="71">
        <v>0</v>
      </c>
      <c r="M238" s="71">
        <v>0</v>
      </c>
      <c r="N238" s="71">
        <v>0</v>
      </c>
      <c r="O238" s="71">
        <v>0</v>
      </c>
      <c r="P238" s="71">
        <v>0</v>
      </c>
      <c r="Q238" s="71">
        <v>0</v>
      </c>
      <c r="R238" s="71">
        <v>0</v>
      </c>
      <c r="S238" s="71">
        <v>0</v>
      </c>
      <c r="T238" s="71">
        <v>0</v>
      </c>
      <c r="U238" s="71">
        <v>0</v>
      </c>
      <c r="V238" s="71">
        <v>0</v>
      </c>
      <c r="W238" s="71">
        <v>0</v>
      </c>
      <c r="X238" s="71">
        <v>0</v>
      </c>
      <c r="Y238" s="71">
        <v>0</v>
      </c>
      <c r="Z238" s="71">
        <v>0</v>
      </c>
      <c r="AA238" s="71">
        <v>0</v>
      </c>
      <c r="AB238" s="71">
        <v>0</v>
      </c>
      <c r="AC238" s="71">
        <v>0</v>
      </c>
      <c r="AD238" s="71">
        <v>0</v>
      </c>
      <c r="AE238" s="72">
        <v>0</v>
      </c>
      <c r="AF238" s="73">
        <v>0</v>
      </c>
      <c r="AG238" s="73">
        <f t="shared" si="225"/>
        <v>10</v>
      </c>
    </row>
    <row r="239" spans="1:33" x14ac:dyDescent="0.25">
      <c r="A239" s="63" t="s">
        <v>54</v>
      </c>
      <c r="B239" s="71">
        <v>0</v>
      </c>
      <c r="C239" s="71">
        <v>0</v>
      </c>
      <c r="D239" s="71">
        <v>0</v>
      </c>
      <c r="E239" s="71">
        <v>0</v>
      </c>
      <c r="F239" s="71">
        <v>0</v>
      </c>
      <c r="G239" s="71">
        <v>0</v>
      </c>
      <c r="H239" s="71">
        <v>0</v>
      </c>
      <c r="I239" s="71">
        <v>0</v>
      </c>
      <c r="J239" s="71">
        <v>20</v>
      </c>
      <c r="K239" s="71">
        <v>0</v>
      </c>
      <c r="L239" s="71">
        <v>0</v>
      </c>
      <c r="M239" s="71">
        <v>0</v>
      </c>
      <c r="N239" s="71">
        <v>0</v>
      </c>
      <c r="O239" s="71">
        <v>0</v>
      </c>
      <c r="P239" s="71">
        <v>0</v>
      </c>
      <c r="Q239" s="71">
        <v>0</v>
      </c>
      <c r="R239" s="71">
        <v>0</v>
      </c>
      <c r="S239" s="71">
        <v>0</v>
      </c>
      <c r="T239" s="71">
        <v>0</v>
      </c>
      <c r="U239" s="71">
        <v>0</v>
      </c>
      <c r="V239" s="71">
        <v>0</v>
      </c>
      <c r="W239" s="71">
        <v>0</v>
      </c>
      <c r="X239" s="71">
        <v>0</v>
      </c>
      <c r="Y239" s="71">
        <v>0</v>
      </c>
      <c r="Z239" s="71">
        <v>0</v>
      </c>
      <c r="AA239" s="71">
        <v>0</v>
      </c>
      <c r="AB239" s="71">
        <v>0</v>
      </c>
      <c r="AC239" s="71">
        <v>0</v>
      </c>
      <c r="AD239" s="71">
        <v>0</v>
      </c>
      <c r="AE239" s="72">
        <v>0</v>
      </c>
      <c r="AF239" s="73">
        <v>0</v>
      </c>
      <c r="AG239" s="73">
        <f t="shared" si="225"/>
        <v>20</v>
      </c>
    </row>
    <row r="240" spans="1:33" x14ac:dyDescent="0.25">
      <c r="A240" s="63" t="s">
        <v>55</v>
      </c>
      <c r="B240" s="71">
        <v>30</v>
      </c>
      <c r="C240" s="71">
        <v>0</v>
      </c>
      <c r="D240" s="71">
        <v>0</v>
      </c>
      <c r="E240" s="71">
        <v>500</v>
      </c>
      <c r="F240" s="71">
        <v>0</v>
      </c>
      <c r="G240" s="71">
        <v>0</v>
      </c>
      <c r="H240" s="71">
        <v>0</v>
      </c>
      <c r="I240" s="71">
        <v>0</v>
      </c>
      <c r="J240" s="71">
        <v>0</v>
      </c>
      <c r="K240" s="71">
        <v>0</v>
      </c>
      <c r="L240" s="71">
        <v>0</v>
      </c>
      <c r="M240" s="71">
        <v>0</v>
      </c>
      <c r="N240" s="71">
        <v>0</v>
      </c>
      <c r="O240" s="71">
        <v>0</v>
      </c>
      <c r="P240" s="71">
        <v>0</v>
      </c>
      <c r="Q240" s="71">
        <v>0</v>
      </c>
      <c r="R240" s="71">
        <v>0</v>
      </c>
      <c r="S240" s="71">
        <v>0</v>
      </c>
      <c r="T240" s="71">
        <v>0</v>
      </c>
      <c r="U240" s="71">
        <v>0</v>
      </c>
      <c r="V240" s="71">
        <v>0</v>
      </c>
      <c r="W240" s="71">
        <v>0</v>
      </c>
      <c r="X240" s="71">
        <v>0</v>
      </c>
      <c r="Y240" s="71">
        <v>0</v>
      </c>
      <c r="Z240" s="71">
        <v>0</v>
      </c>
      <c r="AA240" s="71">
        <v>0</v>
      </c>
      <c r="AB240" s="71">
        <v>0</v>
      </c>
      <c r="AC240" s="71">
        <v>0</v>
      </c>
      <c r="AD240" s="71">
        <v>0</v>
      </c>
      <c r="AE240" s="72">
        <v>0</v>
      </c>
      <c r="AF240" s="73">
        <v>0</v>
      </c>
      <c r="AG240" s="73">
        <f t="shared" si="225"/>
        <v>530</v>
      </c>
    </row>
    <row r="241" spans="1:33" x14ac:dyDescent="0.25">
      <c r="A241" s="63" t="s">
        <v>56</v>
      </c>
      <c r="B241" s="71">
        <v>50</v>
      </c>
      <c r="C241" s="71">
        <v>0</v>
      </c>
      <c r="D241" s="71">
        <v>0</v>
      </c>
      <c r="E241" s="71">
        <v>0</v>
      </c>
      <c r="F241" s="71">
        <v>0</v>
      </c>
      <c r="G241" s="71">
        <v>0</v>
      </c>
      <c r="H241" s="71">
        <v>0</v>
      </c>
      <c r="I241" s="71">
        <v>0</v>
      </c>
      <c r="J241" s="71">
        <v>0</v>
      </c>
      <c r="K241" s="71">
        <v>0</v>
      </c>
      <c r="L241" s="71">
        <v>0</v>
      </c>
      <c r="M241" s="71">
        <v>0</v>
      </c>
      <c r="N241" s="71">
        <v>0</v>
      </c>
      <c r="O241" s="71">
        <v>0</v>
      </c>
      <c r="P241" s="71">
        <v>0</v>
      </c>
      <c r="Q241" s="71">
        <v>0</v>
      </c>
      <c r="R241" s="71">
        <v>0</v>
      </c>
      <c r="S241" s="71">
        <v>0</v>
      </c>
      <c r="T241" s="71">
        <v>0</v>
      </c>
      <c r="U241" s="71">
        <v>0</v>
      </c>
      <c r="V241" s="71">
        <v>0</v>
      </c>
      <c r="W241" s="71">
        <v>0</v>
      </c>
      <c r="X241" s="71">
        <v>0</v>
      </c>
      <c r="Y241" s="71">
        <v>0</v>
      </c>
      <c r="Z241" s="71">
        <v>0</v>
      </c>
      <c r="AA241" s="71">
        <v>0</v>
      </c>
      <c r="AB241" s="71">
        <v>0</v>
      </c>
      <c r="AC241" s="71">
        <v>0</v>
      </c>
      <c r="AD241" s="71">
        <v>0</v>
      </c>
      <c r="AE241" s="72">
        <v>0</v>
      </c>
      <c r="AF241" s="73">
        <v>0</v>
      </c>
      <c r="AG241" s="73">
        <f t="shared" si="225"/>
        <v>50</v>
      </c>
    </row>
    <row r="242" spans="1:33" x14ac:dyDescent="0.25">
      <c r="A242" s="63" t="s">
        <v>57</v>
      </c>
      <c r="B242" s="71">
        <v>0</v>
      </c>
      <c r="C242" s="71">
        <v>0</v>
      </c>
      <c r="D242" s="71">
        <v>0</v>
      </c>
      <c r="E242" s="71">
        <v>0</v>
      </c>
      <c r="F242" s="71">
        <v>0</v>
      </c>
      <c r="G242" s="71">
        <v>0</v>
      </c>
      <c r="H242" s="71">
        <v>0</v>
      </c>
      <c r="I242" s="71">
        <v>0</v>
      </c>
      <c r="J242" s="71">
        <v>0</v>
      </c>
      <c r="K242" s="71">
        <v>0</v>
      </c>
      <c r="L242" s="71">
        <v>0</v>
      </c>
      <c r="M242" s="71">
        <v>0</v>
      </c>
      <c r="N242" s="71">
        <v>0</v>
      </c>
      <c r="O242" s="71">
        <v>0</v>
      </c>
      <c r="P242" s="71">
        <v>0</v>
      </c>
      <c r="Q242" s="71">
        <v>0</v>
      </c>
      <c r="R242" s="71">
        <v>0</v>
      </c>
      <c r="S242" s="71">
        <v>0</v>
      </c>
      <c r="T242" s="71">
        <v>0</v>
      </c>
      <c r="U242" s="71">
        <v>0</v>
      </c>
      <c r="V242" s="71">
        <v>0</v>
      </c>
      <c r="W242" s="71">
        <v>0</v>
      </c>
      <c r="X242" s="71">
        <v>0</v>
      </c>
      <c r="Y242" s="71">
        <v>0</v>
      </c>
      <c r="Z242" s="71">
        <v>0</v>
      </c>
      <c r="AA242" s="71">
        <v>0</v>
      </c>
      <c r="AB242" s="71">
        <v>0</v>
      </c>
      <c r="AC242" s="71">
        <v>0</v>
      </c>
      <c r="AD242" s="71">
        <v>0</v>
      </c>
      <c r="AE242" s="72">
        <v>0</v>
      </c>
      <c r="AF242" s="73">
        <v>0</v>
      </c>
      <c r="AG242" s="73">
        <f t="shared" si="225"/>
        <v>0</v>
      </c>
    </row>
    <row r="243" spans="1:33" x14ac:dyDescent="0.25">
      <c r="A243" s="63" t="s">
        <v>58</v>
      </c>
      <c r="B243" s="71">
        <v>0</v>
      </c>
      <c r="C243" s="71">
        <v>0</v>
      </c>
      <c r="D243" s="71">
        <v>0</v>
      </c>
      <c r="E243" s="71">
        <v>0</v>
      </c>
      <c r="F243" s="71">
        <v>0</v>
      </c>
      <c r="G243" s="71">
        <v>0</v>
      </c>
      <c r="H243" s="71">
        <v>0</v>
      </c>
      <c r="I243" s="71">
        <v>0</v>
      </c>
      <c r="J243" s="71">
        <v>0</v>
      </c>
      <c r="K243" s="71">
        <v>0</v>
      </c>
      <c r="L243" s="71">
        <v>0</v>
      </c>
      <c r="M243" s="71">
        <v>0</v>
      </c>
      <c r="N243" s="71">
        <v>0</v>
      </c>
      <c r="O243" s="71">
        <v>0</v>
      </c>
      <c r="P243" s="71">
        <v>0</v>
      </c>
      <c r="Q243" s="71">
        <v>0</v>
      </c>
      <c r="R243" s="71">
        <v>0</v>
      </c>
      <c r="S243" s="71">
        <v>0</v>
      </c>
      <c r="T243" s="71">
        <v>0</v>
      </c>
      <c r="U243" s="71">
        <v>0</v>
      </c>
      <c r="V243" s="71">
        <v>0</v>
      </c>
      <c r="W243" s="71">
        <v>0</v>
      </c>
      <c r="X243" s="71">
        <v>0</v>
      </c>
      <c r="Y243" s="71">
        <v>0</v>
      </c>
      <c r="Z243" s="71">
        <v>0</v>
      </c>
      <c r="AA243" s="71">
        <v>0</v>
      </c>
      <c r="AB243" s="71">
        <v>0</v>
      </c>
      <c r="AC243" s="71">
        <v>0</v>
      </c>
      <c r="AD243" s="71">
        <v>0</v>
      </c>
      <c r="AE243" s="72">
        <v>0</v>
      </c>
      <c r="AF243" s="73">
        <v>0</v>
      </c>
      <c r="AG243" s="73">
        <f t="shared" si="225"/>
        <v>0</v>
      </c>
    </row>
    <row r="244" spans="1:33" x14ac:dyDescent="0.25">
      <c r="A244" s="63" t="s">
        <v>59</v>
      </c>
      <c r="B244" s="71">
        <v>0</v>
      </c>
      <c r="C244" s="71">
        <v>0</v>
      </c>
      <c r="D244" s="71">
        <v>0</v>
      </c>
      <c r="E244" s="71">
        <v>0</v>
      </c>
      <c r="F244" s="71">
        <v>800</v>
      </c>
      <c r="G244" s="71">
        <v>0</v>
      </c>
      <c r="H244" s="71">
        <v>0</v>
      </c>
      <c r="I244" s="71">
        <v>0</v>
      </c>
      <c r="J244" s="71">
        <v>0</v>
      </c>
      <c r="K244" s="71">
        <v>4</v>
      </c>
      <c r="L244" s="71">
        <v>0</v>
      </c>
      <c r="M244" s="71">
        <v>0</v>
      </c>
      <c r="N244" s="71">
        <v>0</v>
      </c>
      <c r="O244" s="71">
        <v>0</v>
      </c>
      <c r="P244" s="71">
        <v>0</v>
      </c>
      <c r="Q244" s="71">
        <v>0</v>
      </c>
      <c r="R244" s="71">
        <v>0</v>
      </c>
      <c r="S244" s="71">
        <v>0</v>
      </c>
      <c r="T244" s="71">
        <v>0</v>
      </c>
      <c r="U244" s="71">
        <v>0</v>
      </c>
      <c r="V244" s="71">
        <v>0</v>
      </c>
      <c r="W244" s="71">
        <v>0</v>
      </c>
      <c r="X244" s="71">
        <v>0</v>
      </c>
      <c r="Y244" s="71">
        <v>0</v>
      </c>
      <c r="Z244" s="71">
        <v>0</v>
      </c>
      <c r="AA244" s="71">
        <v>0</v>
      </c>
      <c r="AB244" s="71">
        <v>0</v>
      </c>
      <c r="AC244" s="71">
        <v>0</v>
      </c>
      <c r="AD244" s="71">
        <v>0</v>
      </c>
      <c r="AE244" s="72">
        <v>0</v>
      </c>
      <c r="AF244" s="73">
        <v>0</v>
      </c>
      <c r="AG244" s="73">
        <f t="shared" si="225"/>
        <v>804</v>
      </c>
    </row>
    <row r="245" spans="1:33" x14ac:dyDescent="0.25">
      <c r="A245" s="63" t="s">
        <v>60</v>
      </c>
      <c r="B245" s="71">
        <v>0</v>
      </c>
      <c r="C245" s="71">
        <v>0</v>
      </c>
      <c r="D245" s="71">
        <v>0</v>
      </c>
      <c r="E245" s="71">
        <v>0</v>
      </c>
      <c r="F245" s="71">
        <v>0</v>
      </c>
      <c r="G245" s="71">
        <v>0</v>
      </c>
      <c r="H245" s="71">
        <v>0</v>
      </c>
      <c r="I245" s="71">
        <v>0</v>
      </c>
      <c r="J245" s="71">
        <v>0</v>
      </c>
      <c r="K245" s="71">
        <v>0</v>
      </c>
      <c r="L245" s="71">
        <v>0</v>
      </c>
      <c r="M245" s="71">
        <v>0</v>
      </c>
      <c r="N245" s="71">
        <v>0</v>
      </c>
      <c r="O245" s="71">
        <v>0</v>
      </c>
      <c r="P245" s="71">
        <v>0</v>
      </c>
      <c r="Q245" s="71">
        <v>0</v>
      </c>
      <c r="R245" s="71">
        <v>0</v>
      </c>
      <c r="S245" s="71">
        <v>0</v>
      </c>
      <c r="T245" s="71">
        <v>0</v>
      </c>
      <c r="U245" s="71">
        <v>0</v>
      </c>
      <c r="V245" s="71">
        <v>0</v>
      </c>
      <c r="W245" s="71">
        <v>0</v>
      </c>
      <c r="X245" s="71">
        <v>0</v>
      </c>
      <c r="Y245" s="71">
        <v>0</v>
      </c>
      <c r="Z245" s="71">
        <v>0</v>
      </c>
      <c r="AA245" s="71">
        <v>0</v>
      </c>
      <c r="AB245" s="71">
        <v>0</v>
      </c>
      <c r="AC245" s="71">
        <v>0</v>
      </c>
      <c r="AD245" s="71">
        <v>0</v>
      </c>
      <c r="AE245" s="72">
        <v>0</v>
      </c>
      <c r="AF245" s="73">
        <v>0</v>
      </c>
      <c r="AG245" s="73">
        <f t="shared" si="225"/>
        <v>0</v>
      </c>
    </row>
    <row r="246" spans="1:33" x14ac:dyDescent="0.25">
      <c r="A246" s="63" t="s">
        <v>61</v>
      </c>
      <c r="B246" s="71">
        <v>0</v>
      </c>
      <c r="C246" s="71">
        <v>0</v>
      </c>
      <c r="D246" s="71">
        <v>0</v>
      </c>
      <c r="E246" s="71">
        <v>0</v>
      </c>
      <c r="F246" s="71">
        <v>0</v>
      </c>
      <c r="G246" s="71">
        <v>0</v>
      </c>
      <c r="H246" s="71">
        <v>0</v>
      </c>
      <c r="I246" s="71">
        <v>0</v>
      </c>
      <c r="J246" s="71">
        <v>0</v>
      </c>
      <c r="K246" s="71">
        <v>0</v>
      </c>
      <c r="L246" s="71">
        <v>0</v>
      </c>
      <c r="M246" s="71">
        <v>0</v>
      </c>
      <c r="N246" s="71">
        <v>0</v>
      </c>
      <c r="O246" s="71">
        <v>0</v>
      </c>
      <c r="P246" s="71">
        <v>0</v>
      </c>
      <c r="Q246" s="71">
        <v>0</v>
      </c>
      <c r="R246" s="71">
        <v>0</v>
      </c>
      <c r="S246" s="71">
        <v>0</v>
      </c>
      <c r="T246" s="71">
        <v>0</v>
      </c>
      <c r="U246" s="71">
        <v>0</v>
      </c>
      <c r="V246" s="71">
        <v>0</v>
      </c>
      <c r="W246" s="71">
        <v>0</v>
      </c>
      <c r="X246" s="71">
        <v>0</v>
      </c>
      <c r="Y246" s="71">
        <v>0</v>
      </c>
      <c r="Z246" s="71">
        <v>0</v>
      </c>
      <c r="AA246" s="71">
        <v>0</v>
      </c>
      <c r="AB246" s="71">
        <v>0</v>
      </c>
      <c r="AC246" s="71">
        <v>0</v>
      </c>
      <c r="AD246" s="71">
        <v>0</v>
      </c>
      <c r="AE246" s="72">
        <v>0</v>
      </c>
      <c r="AF246" s="73">
        <v>0</v>
      </c>
      <c r="AG246" s="73">
        <f t="shared" si="225"/>
        <v>0</v>
      </c>
    </row>
    <row r="247" spans="1:33" x14ac:dyDescent="0.25">
      <c r="A247" s="63" t="s">
        <v>62</v>
      </c>
      <c r="B247" s="71">
        <v>0</v>
      </c>
      <c r="C247" s="71">
        <v>0</v>
      </c>
      <c r="D247" s="71">
        <v>0</v>
      </c>
      <c r="E247" s="71">
        <v>0</v>
      </c>
      <c r="F247" s="71">
        <v>0</v>
      </c>
      <c r="G247" s="71">
        <v>0</v>
      </c>
      <c r="H247" s="71">
        <v>0</v>
      </c>
      <c r="I247" s="71">
        <v>0</v>
      </c>
      <c r="J247" s="71">
        <v>0</v>
      </c>
      <c r="K247" s="71">
        <v>0</v>
      </c>
      <c r="L247" s="71">
        <v>0</v>
      </c>
      <c r="M247" s="71">
        <v>0</v>
      </c>
      <c r="N247" s="71">
        <v>0</v>
      </c>
      <c r="O247" s="71">
        <v>0</v>
      </c>
      <c r="P247" s="71">
        <v>0</v>
      </c>
      <c r="Q247" s="71">
        <v>0</v>
      </c>
      <c r="R247" s="71">
        <v>0</v>
      </c>
      <c r="S247" s="71">
        <v>0</v>
      </c>
      <c r="T247" s="71">
        <v>0</v>
      </c>
      <c r="U247" s="71">
        <v>0</v>
      </c>
      <c r="V247" s="71">
        <v>0</v>
      </c>
      <c r="W247" s="71">
        <v>0</v>
      </c>
      <c r="X247" s="71">
        <v>0</v>
      </c>
      <c r="Y247" s="71">
        <v>0</v>
      </c>
      <c r="Z247" s="71">
        <v>0</v>
      </c>
      <c r="AA247" s="71">
        <v>0</v>
      </c>
      <c r="AB247" s="71">
        <v>0</v>
      </c>
      <c r="AC247" s="71">
        <v>0</v>
      </c>
      <c r="AD247" s="71">
        <v>0</v>
      </c>
      <c r="AE247" s="72">
        <v>0</v>
      </c>
      <c r="AF247" s="73">
        <v>0</v>
      </c>
      <c r="AG247" s="73">
        <f t="shared" si="225"/>
        <v>0</v>
      </c>
    </row>
    <row r="248" spans="1:33" x14ac:dyDescent="0.25">
      <c r="A248" s="63" t="s">
        <v>63</v>
      </c>
      <c r="B248" s="71">
        <v>0</v>
      </c>
      <c r="C248" s="71">
        <v>0</v>
      </c>
      <c r="D248" s="71">
        <v>0</v>
      </c>
      <c r="E248" s="71">
        <v>0</v>
      </c>
      <c r="F248" s="71">
        <v>0</v>
      </c>
      <c r="G248" s="71">
        <v>0</v>
      </c>
      <c r="H248" s="71">
        <v>0</v>
      </c>
      <c r="I248" s="71">
        <v>0</v>
      </c>
      <c r="J248" s="71">
        <v>0</v>
      </c>
      <c r="K248" s="71">
        <v>0</v>
      </c>
      <c r="L248" s="71">
        <v>9000</v>
      </c>
      <c r="M248" s="71">
        <v>0</v>
      </c>
      <c r="N248" s="71">
        <v>0</v>
      </c>
      <c r="O248" s="71">
        <v>0</v>
      </c>
      <c r="P248" s="71">
        <v>0</v>
      </c>
      <c r="Q248" s="71">
        <v>0</v>
      </c>
      <c r="R248" s="71">
        <v>0</v>
      </c>
      <c r="S248" s="71">
        <v>0</v>
      </c>
      <c r="T248" s="71">
        <v>0</v>
      </c>
      <c r="U248" s="71">
        <v>0</v>
      </c>
      <c r="V248" s="71">
        <v>0</v>
      </c>
      <c r="W248" s="71">
        <v>0</v>
      </c>
      <c r="X248" s="71">
        <v>0</v>
      </c>
      <c r="Y248" s="71">
        <v>0</v>
      </c>
      <c r="Z248" s="71">
        <v>0</v>
      </c>
      <c r="AA248" s="71">
        <v>0</v>
      </c>
      <c r="AB248" s="71">
        <v>0</v>
      </c>
      <c r="AC248" s="71">
        <v>0</v>
      </c>
      <c r="AD248" s="71">
        <v>0</v>
      </c>
      <c r="AE248" s="72">
        <v>0</v>
      </c>
      <c r="AF248" s="73">
        <v>0</v>
      </c>
      <c r="AG248" s="73">
        <f t="shared" si="225"/>
        <v>9000</v>
      </c>
    </row>
    <row r="249" spans="1:33" x14ac:dyDescent="0.25">
      <c r="A249" s="63" t="s">
        <v>64</v>
      </c>
      <c r="B249" s="71">
        <v>0</v>
      </c>
      <c r="C249" s="71">
        <v>0</v>
      </c>
      <c r="D249" s="71">
        <v>0</v>
      </c>
      <c r="E249" s="71">
        <v>0</v>
      </c>
      <c r="F249" s="71">
        <v>0</v>
      </c>
      <c r="G249" s="71">
        <v>0</v>
      </c>
      <c r="H249" s="71">
        <v>0</v>
      </c>
      <c r="I249" s="71">
        <v>0</v>
      </c>
      <c r="J249" s="71">
        <v>0</v>
      </c>
      <c r="K249" s="71">
        <v>0</v>
      </c>
      <c r="L249" s="71">
        <v>0</v>
      </c>
      <c r="M249" s="71">
        <v>0</v>
      </c>
      <c r="N249" s="71">
        <v>0</v>
      </c>
      <c r="O249" s="71">
        <v>0</v>
      </c>
      <c r="P249" s="71">
        <v>0</v>
      </c>
      <c r="Q249" s="71">
        <v>0</v>
      </c>
      <c r="R249" s="71">
        <v>0</v>
      </c>
      <c r="S249" s="71">
        <v>0</v>
      </c>
      <c r="T249" s="71">
        <v>0</v>
      </c>
      <c r="U249" s="71">
        <v>0</v>
      </c>
      <c r="V249" s="71">
        <v>0</v>
      </c>
      <c r="W249" s="71">
        <v>0</v>
      </c>
      <c r="X249" s="71">
        <v>0</v>
      </c>
      <c r="Y249" s="71">
        <v>0</v>
      </c>
      <c r="Z249" s="71">
        <v>0</v>
      </c>
      <c r="AA249" s="71">
        <v>0</v>
      </c>
      <c r="AB249" s="71">
        <v>0</v>
      </c>
      <c r="AC249" s="71">
        <v>0</v>
      </c>
      <c r="AD249" s="71">
        <v>0</v>
      </c>
      <c r="AE249" s="72">
        <v>0</v>
      </c>
      <c r="AF249" s="73">
        <v>0</v>
      </c>
      <c r="AG249" s="73">
        <f t="shared" si="225"/>
        <v>0</v>
      </c>
    </row>
    <row r="250" spans="1:33" x14ac:dyDescent="0.25">
      <c r="A250" s="63" t="s">
        <v>65</v>
      </c>
      <c r="B250" s="71">
        <v>0</v>
      </c>
      <c r="C250" s="71">
        <v>0</v>
      </c>
      <c r="D250" s="71">
        <v>0</v>
      </c>
      <c r="E250" s="71">
        <v>0</v>
      </c>
      <c r="F250" s="71">
        <v>0</v>
      </c>
      <c r="G250" s="71">
        <v>0</v>
      </c>
      <c r="H250" s="71">
        <v>0</v>
      </c>
      <c r="I250" s="71">
        <v>0</v>
      </c>
      <c r="J250" s="71">
        <v>0</v>
      </c>
      <c r="K250" s="71">
        <v>0</v>
      </c>
      <c r="L250" s="71">
        <v>0</v>
      </c>
      <c r="M250" s="71">
        <v>0</v>
      </c>
      <c r="N250" s="71">
        <v>0</v>
      </c>
      <c r="O250" s="71">
        <v>0</v>
      </c>
      <c r="P250" s="71">
        <v>0</v>
      </c>
      <c r="Q250" s="71">
        <v>0</v>
      </c>
      <c r="R250" s="71">
        <v>0</v>
      </c>
      <c r="S250" s="71">
        <v>0</v>
      </c>
      <c r="T250" s="71">
        <v>0</v>
      </c>
      <c r="U250" s="71">
        <v>0</v>
      </c>
      <c r="V250" s="71">
        <v>0</v>
      </c>
      <c r="W250" s="71">
        <v>0</v>
      </c>
      <c r="X250" s="71">
        <v>0</v>
      </c>
      <c r="Y250" s="71">
        <v>0</v>
      </c>
      <c r="Z250" s="71">
        <v>0</v>
      </c>
      <c r="AA250" s="71">
        <v>0</v>
      </c>
      <c r="AB250" s="71">
        <v>0</v>
      </c>
      <c r="AC250" s="71">
        <v>0</v>
      </c>
      <c r="AD250" s="71">
        <v>0</v>
      </c>
      <c r="AE250" s="72">
        <v>0</v>
      </c>
      <c r="AF250" s="73">
        <v>0</v>
      </c>
      <c r="AG250" s="73">
        <f t="shared" si="225"/>
        <v>0</v>
      </c>
    </row>
    <row r="251" spans="1:33" x14ac:dyDescent="0.25">
      <c r="A251" s="63" t="s">
        <v>66</v>
      </c>
      <c r="B251" s="71">
        <v>0</v>
      </c>
      <c r="C251" s="71">
        <v>0</v>
      </c>
      <c r="D251" s="71">
        <v>0</v>
      </c>
      <c r="E251" s="71">
        <v>0</v>
      </c>
      <c r="F251" s="71">
        <v>0</v>
      </c>
      <c r="G251" s="71">
        <v>0</v>
      </c>
      <c r="H251" s="71">
        <v>0</v>
      </c>
      <c r="I251" s="71">
        <v>0</v>
      </c>
      <c r="J251" s="71">
        <v>0</v>
      </c>
      <c r="K251" s="71">
        <v>0</v>
      </c>
      <c r="L251" s="71">
        <v>0</v>
      </c>
      <c r="M251" s="71">
        <v>0</v>
      </c>
      <c r="N251" s="71">
        <v>0</v>
      </c>
      <c r="O251" s="71">
        <v>0</v>
      </c>
      <c r="P251" s="71">
        <v>0</v>
      </c>
      <c r="Q251" s="71">
        <v>0</v>
      </c>
      <c r="R251" s="71">
        <v>0</v>
      </c>
      <c r="S251" s="71">
        <v>0</v>
      </c>
      <c r="T251" s="71">
        <v>0</v>
      </c>
      <c r="U251" s="71">
        <v>0</v>
      </c>
      <c r="V251" s="71">
        <v>0</v>
      </c>
      <c r="W251" s="71">
        <v>0</v>
      </c>
      <c r="X251" s="71">
        <v>0</v>
      </c>
      <c r="Y251" s="71">
        <v>0</v>
      </c>
      <c r="Z251" s="71">
        <v>0</v>
      </c>
      <c r="AA251" s="71">
        <v>0</v>
      </c>
      <c r="AB251" s="71">
        <v>0</v>
      </c>
      <c r="AC251" s="71">
        <v>0</v>
      </c>
      <c r="AD251" s="71">
        <v>0</v>
      </c>
      <c r="AE251" s="72">
        <v>0</v>
      </c>
      <c r="AF251" s="73">
        <v>0</v>
      </c>
      <c r="AG251" s="73">
        <f t="shared" si="225"/>
        <v>0</v>
      </c>
    </row>
    <row r="252" spans="1:33" x14ac:dyDescent="0.25">
      <c r="A252" s="63" t="s">
        <v>67</v>
      </c>
      <c r="B252" s="71">
        <v>0</v>
      </c>
      <c r="C252" s="71">
        <v>100</v>
      </c>
      <c r="D252" s="71">
        <v>0</v>
      </c>
      <c r="E252" s="71">
        <v>0</v>
      </c>
      <c r="F252" s="71">
        <v>0</v>
      </c>
      <c r="G252" s="71">
        <v>0</v>
      </c>
      <c r="H252" s="71">
        <v>0</v>
      </c>
      <c r="I252" s="71">
        <v>0</v>
      </c>
      <c r="J252" s="71">
        <v>0</v>
      </c>
      <c r="K252" s="71">
        <v>0</v>
      </c>
      <c r="L252" s="71">
        <v>0</v>
      </c>
      <c r="M252" s="71">
        <v>0</v>
      </c>
      <c r="N252" s="71">
        <v>0</v>
      </c>
      <c r="O252" s="71">
        <v>0</v>
      </c>
      <c r="P252" s="71">
        <v>0</v>
      </c>
      <c r="Q252" s="71">
        <v>0</v>
      </c>
      <c r="R252" s="71">
        <v>0</v>
      </c>
      <c r="S252" s="71">
        <v>0</v>
      </c>
      <c r="T252" s="71">
        <v>0</v>
      </c>
      <c r="U252" s="71">
        <v>0</v>
      </c>
      <c r="V252" s="71">
        <v>0</v>
      </c>
      <c r="W252" s="71">
        <v>0</v>
      </c>
      <c r="X252" s="71">
        <v>0</v>
      </c>
      <c r="Y252" s="71">
        <v>0</v>
      </c>
      <c r="Z252" s="71">
        <v>0</v>
      </c>
      <c r="AA252" s="71">
        <v>0</v>
      </c>
      <c r="AB252" s="71">
        <v>0</v>
      </c>
      <c r="AC252" s="71">
        <v>0</v>
      </c>
      <c r="AD252" s="71">
        <v>0</v>
      </c>
      <c r="AE252" s="72">
        <v>0</v>
      </c>
      <c r="AF252" s="73">
        <v>0</v>
      </c>
      <c r="AG252" s="73">
        <f t="shared" si="225"/>
        <v>100</v>
      </c>
    </row>
    <row r="253" spans="1:33" x14ac:dyDescent="0.25">
      <c r="A253" s="63" t="s">
        <v>68</v>
      </c>
      <c r="B253" s="71">
        <v>0</v>
      </c>
      <c r="C253" s="71">
        <v>0</v>
      </c>
      <c r="D253" s="71">
        <v>0</v>
      </c>
      <c r="E253" s="71">
        <v>0</v>
      </c>
      <c r="F253" s="71">
        <v>0</v>
      </c>
      <c r="G253" s="71">
        <v>0</v>
      </c>
      <c r="H253" s="71">
        <v>0</v>
      </c>
      <c r="I253" s="71">
        <v>0</v>
      </c>
      <c r="J253" s="71">
        <v>0</v>
      </c>
      <c r="K253" s="71">
        <v>0</v>
      </c>
      <c r="L253" s="71">
        <v>0</v>
      </c>
      <c r="M253" s="71">
        <v>0</v>
      </c>
      <c r="N253" s="71">
        <v>0</v>
      </c>
      <c r="O253" s="71">
        <v>0</v>
      </c>
      <c r="P253" s="71">
        <v>0</v>
      </c>
      <c r="Q253" s="71">
        <v>0</v>
      </c>
      <c r="R253" s="71">
        <v>0</v>
      </c>
      <c r="S253" s="71">
        <v>0</v>
      </c>
      <c r="T253" s="71">
        <v>0</v>
      </c>
      <c r="U253" s="71">
        <v>0</v>
      </c>
      <c r="V253" s="71">
        <v>0</v>
      </c>
      <c r="W253" s="71">
        <v>0</v>
      </c>
      <c r="X253" s="71">
        <v>0</v>
      </c>
      <c r="Y253" s="71">
        <v>0</v>
      </c>
      <c r="Z253" s="71">
        <v>0</v>
      </c>
      <c r="AA253" s="71">
        <v>0</v>
      </c>
      <c r="AB253" s="71">
        <v>0</v>
      </c>
      <c r="AC253" s="71">
        <v>0</v>
      </c>
      <c r="AD253" s="71">
        <v>0</v>
      </c>
      <c r="AE253" s="72">
        <v>0</v>
      </c>
      <c r="AF253" s="73">
        <v>0</v>
      </c>
      <c r="AG253" s="73">
        <f t="shared" si="225"/>
        <v>0</v>
      </c>
    </row>
    <row r="254" spans="1:33" x14ac:dyDescent="0.25">
      <c r="A254" s="63" t="s">
        <v>69</v>
      </c>
      <c r="B254" s="71">
        <v>0</v>
      </c>
      <c r="C254" s="71">
        <v>0</v>
      </c>
      <c r="D254" s="71">
        <v>0</v>
      </c>
      <c r="E254" s="71">
        <v>0</v>
      </c>
      <c r="F254" s="71">
        <v>0</v>
      </c>
      <c r="G254" s="71">
        <v>0</v>
      </c>
      <c r="H254" s="71">
        <v>0</v>
      </c>
      <c r="I254" s="71">
        <v>0</v>
      </c>
      <c r="J254" s="71">
        <v>0</v>
      </c>
      <c r="K254" s="71">
        <v>0</v>
      </c>
      <c r="L254" s="71">
        <v>0</v>
      </c>
      <c r="M254" s="71">
        <v>0</v>
      </c>
      <c r="N254" s="71">
        <v>0</v>
      </c>
      <c r="O254" s="71">
        <v>0</v>
      </c>
      <c r="P254" s="71">
        <v>0</v>
      </c>
      <c r="Q254" s="71">
        <v>0</v>
      </c>
      <c r="R254" s="71">
        <v>0</v>
      </c>
      <c r="S254" s="71">
        <v>0</v>
      </c>
      <c r="T254" s="71">
        <v>0</v>
      </c>
      <c r="U254" s="71">
        <v>0</v>
      </c>
      <c r="V254" s="71">
        <v>0</v>
      </c>
      <c r="W254" s="71">
        <v>0</v>
      </c>
      <c r="X254" s="71">
        <v>0</v>
      </c>
      <c r="Y254" s="71">
        <v>0</v>
      </c>
      <c r="Z254" s="71">
        <v>0</v>
      </c>
      <c r="AA254" s="71">
        <v>0</v>
      </c>
      <c r="AB254" s="71">
        <v>0</v>
      </c>
      <c r="AC254" s="71">
        <v>0</v>
      </c>
      <c r="AD254" s="71">
        <v>0</v>
      </c>
      <c r="AE254" s="72">
        <v>0</v>
      </c>
      <c r="AF254" s="73">
        <v>0</v>
      </c>
      <c r="AG254" s="73">
        <f t="shared" si="225"/>
        <v>0</v>
      </c>
    </row>
    <row r="255" spans="1:33" x14ac:dyDescent="0.25">
      <c r="A255" s="63" t="s">
        <v>70</v>
      </c>
      <c r="B255" s="71">
        <v>0</v>
      </c>
      <c r="C255" s="71">
        <v>0</v>
      </c>
      <c r="D255" s="71">
        <v>0</v>
      </c>
      <c r="E255" s="71">
        <v>0</v>
      </c>
      <c r="F255" s="71">
        <v>0</v>
      </c>
      <c r="G255" s="71">
        <v>0</v>
      </c>
      <c r="H255" s="71">
        <v>600</v>
      </c>
      <c r="I255" s="71">
        <v>0</v>
      </c>
      <c r="J255" s="71">
        <v>0</v>
      </c>
      <c r="K255" s="71">
        <v>0</v>
      </c>
      <c r="L255" s="71">
        <v>0</v>
      </c>
      <c r="M255" s="71">
        <v>0</v>
      </c>
      <c r="N255" s="71">
        <v>0</v>
      </c>
      <c r="O255" s="71">
        <v>0</v>
      </c>
      <c r="P255" s="71">
        <v>0</v>
      </c>
      <c r="Q255" s="71">
        <v>0</v>
      </c>
      <c r="R255" s="71">
        <v>0</v>
      </c>
      <c r="S255" s="71">
        <v>0</v>
      </c>
      <c r="T255" s="71">
        <v>0</v>
      </c>
      <c r="U255" s="71">
        <v>0</v>
      </c>
      <c r="V255" s="71">
        <v>0</v>
      </c>
      <c r="W255" s="71">
        <v>0</v>
      </c>
      <c r="X255" s="71">
        <v>0</v>
      </c>
      <c r="Y255" s="71">
        <v>0</v>
      </c>
      <c r="Z255" s="71">
        <v>0</v>
      </c>
      <c r="AA255" s="71">
        <v>0</v>
      </c>
      <c r="AB255" s="71">
        <v>0</v>
      </c>
      <c r="AC255" s="71">
        <v>0</v>
      </c>
      <c r="AD255" s="71">
        <v>0</v>
      </c>
      <c r="AE255" s="72">
        <v>0</v>
      </c>
      <c r="AF255" s="73">
        <v>0</v>
      </c>
      <c r="AG255" s="73">
        <f t="shared" si="225"/>
        <v>600</v>
      </c>
    </row>
    <row r="256" spans="1:33" x14ac:dyDescent="0.25">
      <c r="A256" s="63" t="s">
        <v>71</v>
      </c>
      <c r="B256" s="71">
        <v>0</v>
      </c>
      <c r="C256" s="71">
        <v>0</v>
      </c>
      <c r="D256" s="71">
        <v>0</v>
      </c>
      <c r="E256" s="71">
        <v>0</v>
      </c>
      <c r="F256" s="71">
        <v>0</v>
      </c>
      <c r="G256" s="71">
        <v>0</v>
      </c>
      <c r="H256" s="71">
        <v>0</v>
      </c>
      <c r="I256" s="71">
        <v>0</v>
      </c>
      <c r="J256" s="71">
        <v>30</v>
      </c>
      <c r="K256" s="71">
        <v>0</v>
      </c>
      <c r="L256" s="71">
        <v>0</v>
      </c>
      <c r="M256" s="71">
        <v>0</v>
      </c>
      <c r="N256" s="71">
        <v>0</v>
      </c>
      <c r="O256" s="71">
        <v>0</v>
      </c>
      <c r="P256" s="71">
        <v>0</v>
      </c>
      <c r="Q256" s="71">
        <v>0</v>
      </c>
      <c r="R256" s="71">
        <v>0</v>
      </c>
      <c r="S256" s="71">
        <v>0</v>
      </c>
      <c r="T256" s="71">
        <v>0</v>
      </c>
      <c r="U256" s="71">
        <v>0</v>
      </c>
      <c r="V256" s="71">
        <v>0</v>
      </c>
      <c r="W256" s="71">
        <v>0</v>
      </c>
      <c r="X256" s="71">
        <v>0</v>
      </c>
      <c r="Y256" s="71">
        <v>0</v>
      </c>
      <c r="Z256" s="71">
        <v>0</v>
      </c>
      <c r="AA256" s="71">
        <v>0</v>
      </c>
      <c r="AB256" s="71">
        <v>0</v>
      </c>
      <c r="AC256" s="71">
        <v>0</v>
      </c>
      <c r="AD256" s="71">
        <v>0</v>
      </c>
      <c r="AE256" s="72">
        <v>0</v>
      </c>
      <c r="AF256" s="73">
        <v>0</v>
      </c>
      <c r="AG256" s="73">
        <f t="shared" si="225"/>
        <v>30</v>
      </c>
    </row>
    <row r="257" spans="1:33" x14ac:dyDescent="0.25">
      <c r="A257" s="63" t="s">
        <v>72</v>
      </c>
      <c r="B257" s="71">
        <v>80</v>
      </c>
      <c r="C257" s="71">
        <v>0</v>
      </c>
      <c r="D257" s="71">
        <v>0</v>
      </c>
      <c r="E257" s="71">
        <v>0</v>
      </c>
      <c r="F257" s="71">
        <v>0</v>
      </c>
      <c r="G257" s="71">
        <v>0</v>
      </c>
      <c r="H257" s="71">
        <v>0</v>
      </c>
      <c r="I257" s="71">
        <v>0</v>
      </c>
      <c r="J257" s="71">
        <v>0</v>
      </c>
      <c r="K257" s="71">
        <v>0</v>
      </c>
      <c r="L257" s="71">
        <v>0</v>
      </c>
      <c r="M257" s="71">
        <v>0</v>
      </c>
      <c r="N257" s="71">
        <v>0</v>
      </c>
      <c r="O257" s="71">
        <v>0</v>
      </c>
      <c r="P257" s="71">
        <v>0</v>
      </c>
      <c r="Q257" s="71">
        <v>0</v>
      </c>
      <c r="R257" s="71">
        <v>0</v>
      </c>
      <c r="S257" s="71">
        <v>0</v>
      </c>
      <c r="T257" s="71">
        <v>0</v>
      </c>
      <c r="U257" s="71">
        <v>0</v>
      </c>
      <c r="V257" s="71">
        <v>0</v>
      </c>
      <c r="W257" s="71">
        <v>0</v>
      </c>
      <c r="X257" s="71">
        <v>0</v>
      </c>
      <c r="Y257" s="71">
        <v>0</v>
      </c>
      <c r="Z257" s="71">
        <v>0</v>
      </c>
      <c r="AA257" s="71">
        <v>0</v>
      </c>
      <c r="AB257" s="71">
        <v>0</v>
      </c>
      <c r="AC257" s="71">
        <v>0</v>
      </c>
      <c r="AD257" s="71">
        <v>0</v>
      </c>
      <c r="AE257" s="72">
        <v>0</v>
      </c>
      <c r="AF257" s="73">
        <v>0</v>
      </c>
      <c r="AG257" s="73">
        <f t="shared" si="225"/>
        <v>80</v>
      </c>
    </row>
    <row r="258" spans="1:33" x14ac:dyDescent="0.25">
      <c r="A258" s="63" t="s">
        <v>73</v>
      </c>
      <c r="B258" s="71">
        <v>0</v>
      </c>
      <c r="C258" s="71">
        <v>0</v>
      </c>
      <c r="D258" s="71">
        <v>0</v>
      </c>
      <c r="E258" s="71">
        <v>0</v>
      </c>
      <c r="F258" s="71">
        <v>0</v>
      </c>
      <c r="G258" s="71">
        <v>0</v>
      </c>
      <c r="H258" s="71">
        <v>0</v>
      </c>
      <c r="I258" s="71">
        <v>0</v>
      </c>
      <c r="J258" s="71">
        <v>0</v>
      </c>
      <c r="K258" s="71">
        <v>0</v>
      </c>
      <c r="L258" s="71">
        <v>0</v>
      </c>
      <c r="M258" s="71">
        <v>0</v>
      </c>
      <c r="N258" s="71">
        <v>0</v>
      </c>
      <c r="O258" s="71">
        <v>0</v>
      </c>
      <c r="P258" s="71">
        <v>0</v>
      </c>
      <c r="Q258" s="71">
        <v>0</v>
      </c>
      <c r="R258" s="71">
        <v>0</v>
      </c>
      <c r="S258" s="71">
        <v>0</v>
      </c>
      <c r="T258" s="71">
        <v>0</v>
      </c>
      <c r="U258" s="71">
        <v>0</v>
      </c>
      <c r="V258" s="71">
        <v>0</v>
      </c>
      <c r="W258" s="71">
        <v>0</v>
      </c>
      <c r="X258" s="71">
        <v>0</v>
      </c>
      <c r="Y258" s="71">
        <v>0</v>
      </c>
      <c r="Z258" s="71">
        <v>0</v>
      </c>
      <c r="AA258" s="71">
        <v>0</v>
      </c>
      <c r="AB258" s="71">
        <v>0</v>
      </c>
      <c r="AC258" s="71">
        <v>0</v>
      </c>
      <c r="AD258" s="71">
        <v>0</v>
      </c>
      <c r="AE258" s="72">
        <v>0</v>
      </c>
      <c r="AF258" s="73">
        <v>0</v>
      </c>
      <c r="AG258" s="73">
        <f t="shared" si="225"/>
        <v>0</v>
      </c>
    </row>
    <row r="259" spans="1:33" x14ac:dyDescent="0.25">
      <c r="A259" s="63" t="s">
        <v>74</v>
      </c>
      <c r="B259" s="71">
        <v>0</v>
      </c>
      <c r="C259" s="71">
        <v>0</v>
      </c>
      <c r="D259" s="71">
        <v>0</v>
      </c>
      <c r="E259" s="71">
        <v>0</v>
      </c>
      <c r="F259" s="71">
        <v>0</v>
      </c>
      <c r="G259" s="71">
        <v>0</v>
      </c>
      <c r="H259" s="71">
        <v>0</v>
      </c>
      <c r="I259" s="71">
        <v>0</v>
      </c>
      <c r="J259" s="71">
        <v>0</v>
      </c>
      <c r="K259" s="71">
        <v>0</v>
      </c>
      <c r="L259" s="71">
        <v>60</v>
      </c>
      <c r="M259" s="71">
        <v>0</v>
      </c>
      <c r="N259" s="71">
        <v>0</v>
      </c>
      <c r="O259" s="71">
        <v>0</v>
      </c>
      <c r="P259" s="71">
        <v>0</v>
      </c>
      <c r="Q259" s="71">
        <v>0</v>
      </c>
      <c r="R259" s="71">
        <v>0</v>
      </c>
      <c r="S259" s="71">
        <v>0</v>
      </c>
      <c r="T259" s="71">
        <v>0</v>
      </c>
      <c r="U259" s="71">
        <v>0</v>
      </c>
      <c r="V259" s="71">
        <v>0</v>
      </c>
      <c r="W259" s="71">
        <v>0</v>
      </c>
      <c r="X259" s="71">
        <v>0</v>
      </c>
      <c r="Y259" s="71">
        <v>0</v>
      </c>
      <c r="Z259" s="71">
        <v>0</v>
      </c>
      <c r="AA259" s="71">
        <v>0</v>
      </c>
      <c r="AB259" s="71">
        <v>0</v>
      </c>
      <c r="AC259" s="71">
        <v>0</v>
      </c>
      <c r="AD259" s="71">
        <v>0</v>
      </c>
      <c r="AE259" s="72">
        <v>0</v>
      </c>
      <c r="AF259" s="73">
        <v>0</v>
      </c>
      <c r="AG259" s="73">
        <f t="shared" si="225"/>
        <v>60</v>
      </c>
    </row>
    <row r="260" spans="1:33" x14ac:dyDescent="0.25">
      <c r="A260" s="63" t="s">
        <v>75</v>
      </c>
      <c r="B260" s="71">
        <v>0</v>
      </c>
      <c r="C260" s="71">
        <v>0</v>
      </c>
      <c r="D260" s="71">
        <v>0</v>
      </c>
      <c r="E260" s="71">
        <v>0</v>
      </c>
      <c r="F260" s="71">
        <v>0</v>
      </c>
      <c r="G260" s="71">
        <v>0</v>
      </c>
      <c r="H260" s="71">
        <v>0</v>
      </c>
      <c r="I260" s="71">
        <v>0</v>
      </c>
      <c r="J260" s="71">
        <v>0</v>
      </c>
      <c r="K260" s="71">
        <v>0</v>
      </c>
      <c r="L260" s="71">
        <v>0</v>
      </c>
      <c r="M260" s="71">
        <v>0</v>
      </c>
      <c r="N260" s="71">
        <v>0</v>
      </c>
      <c r="O260" s="71">
        <v>0</v>
      </c>
      <c r="P260" s="71">
        <v>0</v>
      </c>
      <c r="Q260" s="71">
        <v>0</v>
      </c>
      <c r="R260" s="71">
        <v>0</v>
      </c>
      <c r="S260" s="71">
        <v>0</v>
      </c>
      <c r="T260" s="71">
        <v>0</v>
      </c>
      <c r="U260" s="71">
        <v>0</v>
      </c>
      <c r="V260" s="71">
        <v>0</v>
      </c>
      <c r="W260" s="71">
        <v>0</v>
      </c>
      <c r="X260" s="71">
        <v>0</v>
      </c>
      <c r="Y260" s="71">
        <v>0</v>
      </c>
      <c r="Z260" s="71">
        <v>0</v>
      </c>
      <c r="AA260" s="71">
        <v>0</v>
      </c>
      <c r="AB260" s="71">
        <v>0</v>
      </c>
      <c r="AC260" s="71">
        <v>0</v>
      </c>
      <c r="AD260" s="71">
        <v>0</v>
      </c>
      <c r="AE260" s="72">
        <v>0</v>
      </c>
      <c r="AF260" s="73">
        <v>0</v>
      </c>
      <c r="AG260" s="73">
        <f t="shared" si="225"/>
        <v>0</v>
      </c>
    </row>
    <row r="261" spans="1:33" x14ac:dyDescent="0.25">
      <c r="B261" s="71">
        <v>0</v>
      </c>
      <c r="C261" s="71">
        <v>0</v>
      </c>
      <c r="D261" s="71">
        <v>0</v>
      </c>
      <c r="E261" s="71">
        <v>0</v>
      </c>
      <c r="F261" s="71">
        <v>0</v>
      </c>
      <c r="G261" s="71">
        <v>0</v>
      </c>
      <c r="H261" s="71">
        <v>0</v>
      </c>
      <c r="I261" s="71">
        <v>0</v>
      </c>
      <c r="J261" s="71">
        <v>0</v>
      </c>
      <c r="K261" s="71">
        <v>0</v>
      </c>
      <c r="L261" s="71">
        <v>0</v>
      </c>
      <c r="M261" s="71">
        <v>0</v>
      </c>
      <c r="N261" s="71">
        <v>0</v>
      </c>
      <c r="O261" s="71">
        <v>0</v>
      </c>
      <c r="P261" s="71">
        <v>0</v>
      </c>
      <c r="Q261" s="71">
        <v>0</v>
      </c>
      <c r="R261" s="71">
        <v>0</v>
      </c>
      <c r="S261" s="71">
        <v>0</v>
      </c>
      <c r="T261" s="71">
        <v>0</v>
      </c>
      <c r="U261" s="71">
        <v>0</v>
      </c>
      <c r="V261" s="71">
        <v>0</v>
      </c>
      <c r="W261" s="71">
        <v>0</v>
      </c>
      <c r="X261" s="71">
        <v>0</v>
      </c>
      <c r="Y261" s="71">
        <v>0</v>
      </c>
      <c r="Z261" s="71">
        <v>0</v>
      </c>
      <c r="AA261" s="71">
        <v>0</v>
      </c>
      <c r="AB261" s="71">
        <v>0</v>
      </c>
      <c r="AC261" s="71">
        <v>0</v>
      </c>
      <c r="AD261" s="71">
        <v>0</v>
      </c>
      <c r="AE261" s="72">
        <v>0</v>
      </c>
      <c r="AF261" s="73">
        <v>0</v>
      </c>
      <c r="AG261" s="73">
        <f t="shared" si="225"/>
        <v>0</v>
      </c>
    </row>
    <row r="262" spans="1:33" x14ac:dyDescent="0.25">
      <c r="B262" s="71">
        <v>0</v>
      </c>
      <c r="C262" s="71">
        <v>0</v>
      </c>
      <c r="D262" s="71">
        <v>0</v>
      </c>
      <c r="E262" s="71">
        <v>0</v>
      </c>
      <c r="F262" s="71">
        <v>0</v>
      </c>
      <c r="G262" s="71">
        <v>0</v>
      </c>
      <c r="H262" s="71">
        <v>0</v>
      </c>
      <c r="I262" s="71">
        <v>0</v>
      </c>
      <c r="J262" s="71">
        <v>0</v>
      </c>
      <c r="K262" s="71">
        <v>0</v>
      </c>
      <c r="L262" s="71">
        <v>0</v>
      </c>
      <c r="M262" s="71">
        <v>0</v>
      </c>
      <c r="N262" s="71">
        <v>0</v>
      </c>
      <c r="O262" s="71">
        <v>0</v>
      </c>
      <c r="P262" s="71">
        <v>0</v>
      </c>
      <c r="Q262" s="71">
        <v>0</v>
      </c>
      <c r="R262" s="71">
        <v>0</v>
      </c>
      <c r="S262" s="71">
        <v>0</v>
      </c>
      <c r="T262" s="71">
        <v>0</v>
      </c>
      <c r="U262" s="71">
        <v>0</v>
      </c>
      <c r="V262" s="71">
        <v>0</v>
      </c>
      <c r="W262" s="71">
        <v>0</v>
      </c>
      <c r="X262" s="71">
        <v>0</v>
      </c>
      <c r="Y262" s="71">
        <v>0</v>
      </c>
      <c r="Z262" s="71">
        <v>0</v>
      </c>
      <c r="AA262" s="71">
        <v>0</v>
      </c>
      <c r="AB262" s="71">
        <v>0</v>
      </c>
      <c r="AC262" s="71">
        <v>0</v>
      </c>
      <c r="AD262" s="71">
        <v>0</v>
      </c>
      <c r="AE262" s="72">
        <v>0</v>
      </c>
      <c r="AF262" s="73">
        <v>0</v>
      </c>
      <c r="AG262" s="73">
        <f t="shared" si="225"/>
        <v>0</v>
      </c>
    </row>
    <row r="263" spans="1:33" ht="13.8" thickBot="1" x14ac:dyDescent="0.3">
      <c r="B263" s="74">
        <v>0</v>
      </c>
      <c r="C263" s="74">
        <v>0</v>
      </c>
      <c r="D263" s="74">
        <v>0</v>
      </c>
      <c r="E263" s="74">
        <v>0</v>
      </c>
      <c r="F263" s="74">
        <v>0</v>
      </c>
      <c r="G263" s="74">
        <v>0</v>
      </c>
      <c r="H263" s="74">
        <v>0</v>
      </c>
      <c r="I263" s="74">
        <v>0</v>
      </c>
      <c r="J263" s="74">
        <v>0</v>
      </c>
      <c r="K263" s="74">
        <v>0</v>
      </c>
      <c r="L263" s="74">
        <v>0</v>
      </c>
      <c r="M263" s="74">
        <v>0</v>
      </c>
      <c r="N263" s="74">
        <v>0</v>
      </c>
      <c r="O263" s="74">
        <v>0</v>
      </c>
      <c r="P263" s="74">
        <v>0</v>
      </c>
      <c r="Q263" s="74">
        <v>0</v>
      </c>
      <c r="R263" s="74">
        <v>0</v>
      </c>
      <c r="S263" s="74">
        <v>0</v>
      </c>
      <c r="T263" s="74">
        <v>0</v>
      </c>
      <c r="U263" s="74">
        <v>0</v>
      </c>
      <c r="V263" s="74">
        <v>0</v>
      </c>
      <c r="W263" s="74">
        <v>0</v>
      </c>
      <c r="X263" s="74">
        <v>0</v>
      </c>
      <c r="Y263" s="74">
        <v>0</v>
      </c>
      <c r="Z263" s="74">
        <v>0</v>
      </c>
      <c r="AA263" s="74">
        <v>0</v>
      </c>
      <c r="AB263" s="74">
        <v>0</v>
      </c>
      <c r="AC263" s="74">
        <v>0</v>
      </c>
      <c r="AD263" s="74">
        <v>0</v>
      </c>
      <c r="AE263" s="75">
        <v>0</v>
      </c>
      <c r="AF263" s="76">
        <v>0</v>
      </c>
      <c r="AG263" s="76">
        <f t="shared" ref="AG263:AG326" si="288">SUM(B263:AF263)</f>
        <v>0</v>
      </c>
    </row>
    <row r="264" spans="1:33" ht="13.8" thickBot="1" x14ac:dyDescent="0.3">
      <c r="A264" s="87" t="s">
        <v>76</v>
      </c>
      <c r="B264" s="88">
        <f>SUM(B235:B263)</f>
        <v>170</v>
      </c>
      <c r="C264" s="88">
        <f t="shared" ref="C264:AF264" si="289">SUM(C235:C263)</f>
        <v>190</v>
      </c>
      <c r="D264" s="88">
        <f t="shared" si="289"/>
        <v>0</v>
      </c>
      <c r="E264" s="88">
        <f t="shared" si="289"/>
        <v>500</v>
      </c>
      <c r="F264" s="88">
        <f t="shared" si="289"/>
        <v>800</v>
      </c>
      <c r="G264" s="88">
        <f t="shared" si="289"/>
        <v>0</v>
      </c>
      <c r="H264" s="88">
        <f t="shared" si="289"/>
        <v>600</v>
      </c>
      <c r="I264" s="88">
        <f t="shared" si="289"/>
        <v>0</v>
      </c>
      <c r="J264" s="88">
        <f t="shared" si="289"/>
        <v>50</v>
      </c>
      <c r="K264" s="88">
        <f t="shared" si="289"/>
        <v>4</v>
      </c>
      <c r="L264" s="88">
        <f t="shared" si="289"/>
        <v>9060</v>
      </c>
      <c r="M264" s="88">
        <f t="shared" si="289"/>
        <v>0</v>
      </c>
      <c r="N264" s="88">
        <f t="shared" si="289"/>
        <v>0</v>
      </c>
      <c r="O264" s="88">
        <f t="shared" si="289"/>
        <v>0</v>
      </c>
      <c r="P264" s="88">
        <f t="shared" si="289"/>
        <v>0</v>
      </c>
      <c r="Q264" s="88">
        <f t="shared" si="289"/>
        <v>0</v>
      </c>
      <c r="R264" s="88">
        <f t="shared" si="289"/>
        <v>0</v>
      </c>
      <c r="S264" s="88">
        <f t="shared" si="289"/>
        <v>0</v>
      </c>
      <c r="T264" s="88">
        <f t="shared" si="289"/>
        <v>0</v>
      </c>
      <c r="U264" s="88">
        <f t="shared" si="289"/>
        <v>0</v>
      </c>
      <c r="V264" s="88">
        <f t="shared" si="289"/>
        <v>0</v>
      </c>
      <c r="W264" s="88">
        <f t="shared" si="289"/>
        <v>0</v>
      </c>
      <c r="X264" s="88">
        <f t="shared" si="289"/>
        <v>0</v>
      </c>
      <c r="Y264" s="88">
        <f t="shared" si="289"/>
        <v>0</v>
      </c>
      <c r="Z264" s="88">
        <f t="shared" si="289"/>
        <v>0</v>
      </c>
      <c r="AA264" s="88">
        <f t="shared" si="289"/>
        <v>0</v>
      </c>
      <c r="AB264" s="88">
        <f t="shared" si="289"/>
        <v>0</v>
      </c>
      <c r="AC264" s="88">
        <f t="shared" si="289"/>
        <v>0</v>
      </c>
      <c r="AD264" s="88">
        <f t="shared" si="289"/>
        <v>0</v>
      </c>
      <c r="AE264" s="89">
        <f t="shared" si="289"/>
        <v>0</v>
      </c>
      <c r="AF264" s="90">
        <f t="shared" si="289"/>
        <v>0</v>
      </c>
      <c r="AG264" s="90">
        <f t="shared" si="288"/>
        <v>11374</v>
      </c>
    </row>
    <row r="265" spans="1:33" x14ac:dyDescent="0.25">
      <c r="A265" s="91" t="s">
        <v>77</v>
      </c>
      <c r="B265" s="101">
        <f>AF223</f>
        <v>1283307</v>
      </c>
      <c r="C265" s="92">
        <f>B268</f>
        <v>1284137</v>
      </c>
      <c r="D265" s="92">
        <f t="shared" ref="D265" si="290">C268</f>
        <v>1373917</v>
      </c>
      <c r="E265" s="92">
        <f t="shared" ref="E265" si="291">D268</f>
        <v>1380342</v>
      </c>
      <c r="F265" s="92">
        <f t="shared" ref="F265" si="292">E268</f>
        <v>1380042</v>
      </c>
      <c r="G265" s="92">
        <f t="shared" ref="G265" si="293">F268</f>
        <v>1380222</v>
      </c>
      <c r="H265" s="92">
        <f t="shared" ref="H265" si="294">G268</f>
        <v>1395822</v>
      </c>
      <c r="I265" s="92">
        <f t="shared" ref="I265" si="295">H268</f>
        <v>1398802</v>
      </c>
      <c r="J265" s="92">
        <f t="shared" ref="J265" si="296">I268</f>
        <v>1418802</v>
      </c>
      <c r="K265" s="92">
        <f t="shared" ref="K265" si="297">J268</f>
        <v>1419412</v>
      </c>
      <c r="L265" s="92">
        <f t="shared" ref="L265" si="298">K268</f>
        <v>1432588</v>
      </c>
      <c r="M265" s="93">
        <f t="shared" ref="M265" si="299">L268</f>
        <v>1424618</v>
      </c>
      <c r="N265" s="92">
        <f t="shared" ref="N265" si="300">M268</f>
        <v>1431718</v>
      </c>
      <c r="O265" s="92">
        <f t="shared" ref="O265" si="301">N268</f>
        <v>1439958</v>
      </c>
      <c r="P265" s="93">
        <f t="shared" ref="P265" si="302">O268</f>
        <v>1449838</v>
      </c>
      <c r="Q265" s="92">
        <f t="shared" ref="Q265" si="303">P268</f>
        <v>1460358</v>
      </c>
      <c r="R265" s="92">
        <f t="shared" ref="R265" si="304">Q268</f>
        <v>1472018</v>
      </c>
      <c r="S265" s="93">
        <f t="shared" ref="S265" si="305">R268</f>
        <v>1484809</v>
      </c>
      <c r="T265" s="92">
        <f t="shared" ref="T265" si="306">S268</f>
        <v>1498749</v>
      </c>
      <c r="U265" s="92">
        <f t="shared" ref="U265" si="307">T268</f>
        <v>1513829</v>
      </c>
      <c r="V265" s="93">
        <f t="shared" ref="V265" si="308">U268</f>
        <v>1530049</v>
      </c>
      <c r="W265" s="92">
        <f t="shared" ref="W265" si="309">V268</f>
        <v>1547409</v>
      </c>
      <c r="X265" s="92">
        <f>AF223</f>
        <v>1283307</v>
      </c>
      <c r="Y265" s="93">
        <f t="shared" ref="Y265" si="310">X268</f>
        <v>1302947</v>
      </c>
      <c r="Z265" s="92">
        <f t="shared" ref="Z265" si="311">Y268</f>
        <v>1323727</v>
      </c>
      <c r="AA265" s="92">
        <f t="shared" ref="AA265" si="312">Z268</f>
        <v>1345647</v>
      </c>
      <c r="AB265" s="93">
        <f t="shared" ref="AB265" si="313">AA268</f>
        <v>1368707</v>
      </c>
      <c r="AC265" s="92">
        <f t="shared" ref="AC265" si="314">AB268</f>
        <v>1392907</v>
      </c>
      <c r="AD265" s="92">
        <f t="shared" ref="AD265" si="315">AC268</f>
        <v>1418247</v>
      </c>
      <c r="AE265" s="93">
        <f t="shared" ref="AE265" si="316">AD268</f>
        <v>1444727</v>
      </c>
      <c r="AF265" s="94">
        <f t="shared" ref="AF265" si="317">AE268</f>
        <v>1472347</v>
      </c>
      <c r="AG265" s="94">
        <f t="shared" si="288"/>
        <v>43753309</v>
      </c>
    </row>
    <row r="266" spans="1:33" x14ac:dyDescent="0.25">
      <c r="A266" s="59" t="s">
        <v>82</v>
      </c>
      <c r="B266" s="95">
        <f>B265+B234</f>
        <v>1284307</v>
      </c>
      <c r="C266" s="95">
        <f t="shared" ref="C266:AF266" si="318">C265+C234</f>
        <v>1374107</v>
      </c>
      <c r="D266" s="95">
        <f t="shared" si="318"/>
        <v>1380342</v>
      </c>
      <c r="E266" s="95">
        <f t="shared" si="318"/>
        <v>1380542</v>
      </c>
      <c r="F266" s="95">
        <f t="shared" si="318"/>
        <v>1381022</v>
      </c>
      <c r="G266" s="95">
        <f t="shared" si="318"/>
        <v>1395822</v>
      </c>
      <c r="H266" s="95">
        <f t="shared" si="318"/>
        <v>1399402</v>
      </c>
      <c r="I266" s="95">
        <f t="shared" si="318"/>
        <v>1418802</v>
      </c>
      <c r="J266" s="95">
        <f t="shared" si="318"/>
        <v>1419462</v>
      </c>
      <c r="K266" s="95">
        <f t="shared" si="318"/>
        <v>1432592</v>
      </c>
      <c r="L266" s="95">
        <f t="shared" si="318"/>
        <v>1433678</v>
      </c>
      <c r="M266" s="96">
        <f t="shared" si="318"/>
        <v>1431718</v>
      </c>
      <c r="N266" s="95">
        <f t="shared" si="318"/>
        <v>1439958</v>
      </c>
      <c r="O266" s="95">
        <f t="shared" si="318"/>
        <v>1449838</v>
      </c>
      <c r="P266" s="96">
        <f t="shared" si="318"/>
        <v>1460358</v>
      </c>
      <c r="Q266" s="95">
        <f t="shared" si="318"/>
        <v>1472018</v>
      </c>
      <c r="R266" s="95">
        <f t="shared" si="318"/>
        <v>1484809</v>
      </c>
      <c r="S266" s="96">
        <f t="shared" si="318"/>
        <v>1498749</v>
      </c>
      <c r="T266" s="95">
        <f t="shared" si="318"/>
        <v>1513829</v>
      </c>
      <c r="U266" s="95">
        <f t="shared" si="318"/>
        <v>1530049</v>
      </c>
      <c r="V266" s="96">
        <f t="shared" si="318"/>
        <v>1547409</v>
      </c>
      <c r="W266" s="95">
        <f t="shared" si="318"/>
        <v>1565909</v>
      </c>
      <c r="X266" s="95">
        <f t="shared" si="318"/>
        <v>1302947</v>
      </c>
      <c r="Y266" s="96">
        <f t="shared" si="318"/>
        <v>1323727</v>
      </c>
      <c r="Z266" s="95">
        <f t="shared" si="318"/>
        <v>1345647</v>
      </c>
      <c r="AA266" s="95">
        <f t="shared" si="318"/>
        <v>1368707</v>
      </c>
      <c r="AB266" s="96">
        <f t="shared" si="318"/>
        <v>1392907</v>
      </c>
      <c r="AC266" s="95">
        <f t="shared" si="318"/>
        <v>1418247</v>
      </c>
      <c r="AD266" s="95">
        <f t="shared" si="318"/>
        <v>1444727</v>
      </c>
      <c r="AE266" s="96">
        <f t="shared" si="318"/>
        <v>1472347</v>
      </c>
      <c r="AF266" s="97">
        <f t="shared" si="318"/>
        <v>1501107</v>
      </c>
      <c r="AG266" s="97">
        <f t="shared" si="288"/>
        <v>44265085</v>
      </c>
    </row>
    <row r="267" spans="1:33" x14ac:dyDescent="0.25">
      <c r="A267" s="59" t="s">
        <v>79</v>
      </c>
      <c r="B267" s="95">
        <f t="shared" ref="B267:AF267" si="319">SUM(B235:B263)</f>
        <v>170</v>
      </c>
      <c r="C267" s="95">
        <f t="shared" si="319"/>
        <v>190</v>
      </c>
      <c r="D267" s="95">
        <f t="shared" si="319"/>
        <v>0</v>
      </c>
      <c r="E267" s="95">
        <f t="shared" si="319"/>
        <v>500</v>
      </c>
      <c r="F267" s="95">
        <f t="shared" si="319"/>
        <v>800</v>
      </c>
      <c r="G267" s="95">
        <f t="shared" si="319"/>
        <v>0</v>
      </c>
      <c r="H267" s="95">
        <f t="shared" si="319"/>
        <v>600</v>
      </c>
      <c r="I267" s="95">
        <f t="shared" si="319"/>
        <v>0</v>
      </c>
      <c r="J267" s="95">
        <f t="shared" si="319"/>
        <v>50</v>
      </c>
      <c r="K267" s="95">
        <f t="shared" si="319"/>
        <v>4</v>
      </c>
      <c r="L267" s="95">
        <f t="shared" si="319"/>
        <v>9060</v>
      </c>
      <c r="M267" s="96">
        <f t="shared" si="319"/>
        <v>0</v>
      </c>
      <c r="N267" s="95">
        <f t="shared" si="319"/>
        <v>0</v>
      </c>
      <c r="O267" s="95">
        <f t="shared" si="319"/>
        <v>0</v>
      </c>
      <c r="P267" s="96">
        <f t="shared" si="319"/>
        <v>0</v>
      </c>
      <c r="Q267" s="95">
        <f t="shared" si="319"/>
        <v>0</v>
      </c>
      <c r="R267" s="95">
        <f t="shared" si="319"/>
        <v>0</v>
      </c>
      <c r="S267" s="96">
        <f t="shared" si="319"/>
        <v>0</v>
      </c>
      <c r="T267" s="95">
        <f t="shared" si="319"/>
        <v>0</v>
      </c>
      <c r="U267" s="95">
        <f t="shared" si="319"/>
        <v>0</v>
      </c>
      <c r="V267" s="96">
        <f t="shared" si="319"/>
        <v>0</v>
      </c>
      <c r="W267" s="95">
        <f t="shared" si="319"/>
        <v>0</v>
      </c>
      <c r="X267" s="95">
        <f t="shared" si="319"/>
        <v>0</v>
      </c>
      <c r="Y267" s="96">
        <f t="shared" si="319"/>
        <v>0</v>
      </c>
      <c r="Z267" s="95">
        <f t="shared" si="319"/>
        <v>0</v>
      </c>
      <c r="AA267" s="95">
        <f t="shared" si="319"/>
        <v>0</v>
      </c>
      <c r="AB267" s="96">
        <f t="shared" si="319"/>
        <v>0</v>
      </c>
      <c r="AC267" s="95">
        <f t="shared" si="319"/>
        <v>0</v>
      </c>
      <c r="AD267" s="95">
        <f t="shared" si="319"/>
        <v>0</v>
      </c>
      <c r="AE267" s="96">
        <f t="shared" si="319"/>
        <v>0</v>
      </c>
      <c r="AF267" s="97">
        <f t="shared" si="319"/>
        <v>0</v>
      </c>
      <c r="AG267" s="97">
        <f t="shared" si="288"/>
        <v>11374</v>
      </c>
    </row>
    <row r="268" spans="1:33" ht="13.8" thickBot="1" x14ac:dyDescent="0.3">
      <c r="A268" s="58" t="s">
        <v>83</v>
      </c>
      <c r="B268" s="98">
        <f t="shared" ref="B268:AF268" si="320">B266-B267</f>
        <v>1284137</v>
      </c>
      <c r="C268" s="98">
        <f t="shared" si="320"/>
        <v>1373917</v>
      </c>
      <c r="D268" s="98">
        <f t="shared" si="320"/>
        <v>1380342</v>
      </c>
      <c r="E268" s="98">
        <f t="shared" si="320"/>
        <v>1380042</v>
      </c>
      <c r="F268" s="98">
        <f t="shared" si="320"/>
        <v>1380222</v>
      </c>
      <c r="G268" s="98">
        <f t="shared" si="320"/>
        <v>1395822</v>
      </c>
      <c r="H268" s="98">
        <f t="shared" si="320"/>
        <v>1398802</v>
      </c>
      <c r="I268" s="98">
        <f t="shared" si="320"/>
        <v>1418802</v>
      </c>
      <c r="J268" s="98">
        <f t="shared" si="320"/>
        <v>1419412</v>
      </c>
      <c r="K268" s="98">
        <f t="shared" si="320"/>
        <v>1432588</v>
      </c>
      <c r="L268" s="98">
        <f t="shared" si="320"/>
        <v>1424618</v>
      </c>
      <c r="M268" s="99">
        <f t="shared" si="320"/>
        <v>1431718</v>
      </c>
      <c r="N268" s="98">
        <f t="shared" si="320"/>
        <v>1439958</v>
      </c>
      <c r="O268" s="98">
        <f t="shared" si="320"/>
        <v>1449838</v>
      </c>
      <c r="P268" s="99">
        <f t="shared" si="320"/>
        <v>1460358</v>
      </c>
      <c r="Q268" s="98">
        <f t="shared" si="320"/>
        <v>1472018</v>
      </c>
      <c r="R268" s="98">
        <f t="shared" si="320"/>
        <v>1484809</v>
      </c>
      <c r="S268" s="99">
        <f t="shared" si="320"/>
        <v>1498749</v>
      </c>
      <c r="T268" s="98">
        <f t="shared" si="320"/>
        <v>1513829</v>
      </c>
      <c r="U268" s="98">
        <f t="shared" si="320"/>
        <v>1530049</v>
      </c>
      <c r="V268" s="99">
        <f t="shared" si="320"/>
        <v>1547409</v>
      </c>
      <c r="W268" s="98">
        <f t="shared" si="320"/>
        <v>1565909</v>
      </c>
      <c r="X268" s="98">
        <f t="shared" si="320"/>
        <v>1302947</v>
      </c>
      <c r="Y268" s="99">
        <f t="shared" si="320"/>
        <v>1323727</v>
      </c>
      <c r="Z268" s="98">
        <f t="shared" si="320"/>
        <v>1345647</v>
      </c>
      <c r="AA268" s="98">
        <f t="shared" si="320"/>
        <v>1368707</v>
      </c>
      <c r="AB268" s="99">
        <f t="shared" si="320"/>
        <v>1392907</v>
      </c>
      <c r="AC268" s="98">
        <f t="shared" si="320"/>
        <v>1418247</v>
      </c>
      <c r="AD268" s="98">
        <f t="shared" si="320"/>
        <v>1444727</v>
      </c>
      <c r="AE268" s="99">
        <f t="shared" si="320"/>
        <v>1472347</v>
      </c>
      <c r="AF268" s="100">
        <f t="shared" si="320"/>
        <v>1501107</v>
      </c>
      <c r="AG268" s="100">
        <f t="shared" si="288"/>
        <v>44253711</v>
      </c>
    </row>
    <row r="270" spans="1:33" ht="13.8" thickBot="1" x14ac:dyDescent="0.3"/>
    <row r="271" spans="1:33" ht="13.8" thickBot="1" x14ac:dyDescent="0.3">
      <c r="A271" s="215" t="s">
        <v>41</v>
      </c>
      <c r="B271" s="216"/>
      <c r="C271" s="216"/>
      <c r="D271" s="216"/>
      <c r="E271" s="216"/>
      <c r="F271" s="216"/>
      <c r="G271" s="216"/>
      <c r="H271" s="216"/>
      <c r="I271" s="216"/>
      <c r="J271" s="216"/>
      <c r="K271" s="216"/>
      <c r="L271" s="216"/>
      <c r="M271" s="216"/>
      <c r="N271" s="216"/>
      <c r="O271" s="216"/>
      <c r="P271" s="216"/>
      <c r="Q271" s="216"/>
      <c r="R271" s="216"/>
      <c r="S271" s="216"/>
      <c r="T271" s="216"/>
      <c r="U271" s="216"/>
      <c r="V271" s="216"/>
      <c r="W271" s="216"/>
      <c r="X271" s="216"/>
      <c r="Y271" s="216"/>
      <c r="Z271" s="216"/>
      <c r="AA271" s="216"/>
      <c r="AB271" s="216"/>
      <c r="AC271" s="216"/>
      <c r="AD271" s="216"/>
      <c r="AE271" s="216"/>
      <c r="AF271" s="217"/>
      <c r="AG271" s="123"/>
    </row>
    <row r="272" spans="1:33" x14ac:dyDescent="0.25">
      <c r="A272" s="84" t="s">
        <v>35</v>
      </c>
      <c r="B272" s="84">
        <v>1</v>
      </c>
      <c r="C272" s="84">
        <v>2</v>
      </c>
      <c r="D272" s="84">
        <v>3</v>
      </c>
      <c r="E272" s="84">
        <v>4</v>
      </c>
      <c r="F272" s="84">
        <v>5</v>
      </c>
      <c r="G272" s="84">
        <v>6</v>
      </c>
      <c r="H272" s="84">
        <v>7</v>
      </c>
      <c r="I272" s="84">
        <v>8</v>
      </c>
      <c r="J272" s="84">
        <v>9</v>
      </c>
      <c r="K272" s="84">
        <v>10</v>
      </c>
      <c r="L272" s="84">
        <v>11</v>
      </c>
      <c r="M272" s="84">
        <v>12</v>
      </c>
      <c r="N272" s="84">
        <v>13</v>
      </c>
      <c r="O272" s="84">
        <v>14</v>
      </c>
      <c r="P272" s="84">
        <v>15</v>
      </c>
      <c r="Q272" s="84">
        <v>16</v>
      </c>
      <c r="R272" s="84">
        <v>17</v>
      </c>
      <c r="S272" s="84">
        <v>18</v>
      </c>
      <c r="T272" s="84">
        <v>19</v>
      </c>
      <c r="U272" s="84">
        <v>20</v>
      </c>
      <c r="V272" s="84">
        <v>21</v>
      </c>
      <c r="W272" s="84">
        <v>22</v>
      </c>
      <c r="X272" s="84">
        <v>23</v>
      </c>
      <c r="Y272" s="84">
        <v>24</v>
      </c>
      <c r="Z272" s="84">
        <v>25</v>
      </c>
      <c r="AA272" s="84">
        <v>26</v>
      </c>
      <c r="AB272" s="84">
        <v>27</v>
      </c>
      <c r="AC272" s="84">
        <v>28</v>
      </c>
      <c r="AD272" s="84">
        <v>29</v>
      </c>
      <c r="AE272" s="84">
        <v>30</v>
      </c>
      <c r="AF272" s="85">
        <v>31</v>
      </c>
      <c r="AG272" s="85" t="s">
        <v>42</v>
      </c>
    </row>
    <row r="273" spans="1:33" ht="13.8" thickBot="1" x14ac:dyDescent="0.3">
      <c r="A273" s="218" t="s">
        <v>43</v>
      </c>
      <c r="B273" s="219"/>
      <c r="C273" s="219"/>
      <c r="D273" s="219"/>
      <c r="E273" s="219"/>
      <c r="F273" s="219"/>
      <c r="G273" s="219"/>
      <c r="H273" s="219"/>
      <c r="I273" s="219"/>
      <c r="J273" s="219"/>
      <c r="K273" s="219"/>
      <c r="L273" s="219"/>
      <c r="M273" s="219"/>
      <c r="N273" s="219"/>
      <c r="O273" s="219"/>
      <c r="P273" s="219"/>
      <c r="Q273" s="219"/>
      <c r="R273" s="219"/>
      <c r="S273" s="219"/>
      <c r="T273" s="219"/>
      <c r="U273" s="219"/>
      <c r="V273" s="219"/>
      <c r="W273" s="219"/>
      <c r="X273" s="219"/>
      <c r="Y273" s="219"/>
      <c r="Z273" s="219"/>
      <c r="AA273" s="219"/>
      <c r="AB273" s="219"/>
      <c r="AC273" s="219"/>
      <c r="AD273" s="219"/>
      <c r="AE273" s="219"/>
      <c r="AF273" s="220"/>
      <c r="AG273" s="124"/>
    </row>
    <row r="274" spans="1:33" x14ac:dyDescent="0.25">
      <c r="A274" s="62" t="s">
        <v>44</v>
      </c>
      <c r="B274" s="37">
        <v>1000</v>
      </c>
      <c r="C274" s="38"/>
      <c r="D274" s="38">
        <v>6000</v>
      </c>
      <c r="E274" s="38">
        <v>200</v>
      </c>
      <c r="F274" s="38">
        <v>1000</v>
      </c>
      <c r="G274" s="38">
        <v>4700</v>
      </c>
      <c r="H274" s="38">
        <v>3500</v>
      </c>
      <c r="I274" s="38">
        <v>15000</v>
      </c>
      <c r="J274" s="38">
        <v>600</v>
      </c>
      <c r="K274" s="38">
        <v>12000</v>
      </c>
      <c r="L274" s="38">
        <v>0</v>
      </c>
      <c r="M274" s="39">
        <v>6000</v>
      </c>
      <c r="N274" s="38">
        <v>7140</v>
      </c>
      <c r="O274" s="38">
        <v>8280</v>
      </c>
      <c r="P274" s="38">
        <v>9420</v>
      </c>
      <c r="Q274" s="38">
        <v>10560</v>
      </c>
      <c r="R274" s="39">
        <v>11700</v>
      </c>
      <c r="S274" s="38">
        <v>12840</v>
      </c>
      <c r="T274" s="38">
        <v>13980</v>
      </c>
      <c r="U274" s="38">
        <v>15120</v>
      </c>
      <c r="V274" s="38">
        <v>16260</v>
      </c>
      <c r="W274" s="39">
        <v>17400</v>
      </c>
      <c r="X274" s="38">
        <v>18540</v>
      </c>
      <c r="Y274" s="38">
        <v>19680</v>
      </c>
      <c r="Z274" s="38">
        <v>20820</v>
      </c>
      <c r="AA274" s="38">
        <v>21960</v>
      </c>
      <c r="AB274" s="39">
        <v>23100</v>
      </c>
      <c r="AC274" s="38">
        <v>24240</v>
      </c>
      <c r="AD274" s="38">
        <v>25380</v>
      </c>
      <c r="AE274" s="38">
        <v>26520</v>
      </c>
      <c r="AF274" s="40">
        <v>27660</v>
      </c>
      <c r="AG274" s="40">
        <f t="shared" si="288"/>
        <v>380600</v>
      </c>
    </row>
    <row r="275" spans="1:33" x14ac:dyDescent="0.25">
      <c r="A275" s="63" t="s">
        <v>45</v>
      </c>
      <c r="B275" s="41">
        <v>0</v>
      </c>
      <c r="C275" s="42">
        <v>90000</v>
      </c>
      <c r="D275" s="42">
        <v>55</v>
      </c>
      <c r="E275" s="42"/>
      <c r="F275" s="42"/>
      <c r="G275" s="42">
        <v>10000</v>
      </c>
      <c r="H275" s="42"/>
      <c r="I275" s="42">
        <v>5000</v>
      </c>
      <c r="J275" s="42">
        <v>60</v>
      </c>
      <c r="K275" s="42">
        <v>80</v>
      </c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  <c r="AA275" s="42"/>
      <c r="AB275" s="42"/>
      <c r="AC275" s="42"/>
      <c r="AD275" s="42"/>
      <c r="AE275" s="42"/>
      <c r="AF275" s="43"/>
      <c r="AG275" s="43">
        <f t="shared" si="288"/>
        <v>105195</v>
      </c>
    </row>
    <row r="276" spans="1:33" x14ac:dyDescent="0.25">
      <c r="A276" s="63" t="s">
        <v>46</v>
      </c>
      <c r="B276" s="44">
        <v>0</v>
      </c>
      <c r="C276" s="45">
        <v>30</v>
      </c>
      <c r="D276" s="45">
        <v>-50</v>
      </c>
      <c r="E276" s="45">
        <v>0</v>
      </c>
      <c r="F276" s="45">
        <v>100</v>
      </c>
      <c r="G276" s="45">
        <v>0</v>
      </c>
      <c r="H276" s="45">
        <v>-80</v>
      </c>
      <c r="I276" s="45">
        <v>0</v>
      </c>
      <c r="J276" s="45">
        <v>0</v>
      </c>
      <c r="K276" s="45">
        <v>0</v>
      </c>
      <c r="L276" s="45">
        <v>10</v>
      </c>
      <c r="M276" s="45">
        <v>0</v>
      </c>
      <c r="N276" s="45">
        <v>0</v>
      </c>
      <c r="O276" s="45">
        <v>0</v>
      </c>
      <c r="P276" s="45">
        <v>0</v>
      </c>
      <c r="Q276" s="45">
        <v>0</v>
      </c>
      <c r="R276" s="45">
        <v>9</v>
      </c>
      <c r="S276" s="45">
        <v>0</v>
      </c>
      <c r="T276" s="45">
        <v>0</v>
      </c>
      <c r="U276" s="45">
        <v>0</v>
      </c>
      <c r="V276" s="45">
        <v>0</v>
      </c>
      <c r="W276" s="45">
        <v>0</v>
      </c>
      <c r="X276" s="45">
        <v>0</v>
      </c>
      <c r="Y276" s="45">
        <v>0</v>
      </c>
      <c r="Z276" s="45">
        <v>0</v>
      </c>
      <c r="AA276" s="45">
        <v>0</v>
      </c>
      <c r="AB276" s="45">
        <v>0</v>
      </c>
      <c r="AC276" s="45">
        <v>0</v>
      </c>
      <c r="AD276" s="45">
        <v>0</v>
      </c>
      <c r="AE276" s="45">
        <v>0</v>
      </c>
      <c r="AF276" s="46">
        <v>0</v>
      </c>
      <c r="AG276" s="46">
        <f t="shared" si="288"/>
        <v>19</v>
      </c>
    </row>
    <row r="277" spans="1:33" x14ac:dyDescent="0.25">
      <c r="A277" s="60" t="s">
        <v>47</v>
      </c>
      <c r="B277" s="44">
        <v>0</v>
      </c>
      <c r="C277" s="45"/>
      <c r="D277" s="45"/>
      <c r="E277" s="45"/>
      <c r="F277" s="45"/>
      <c r="G277" s="45">
        <v>900</v>
      </c>
      <c r="H277" s="45"/>
      <c r="I277" s="45"/>
      <c r="J277" s="45"/>
      <c r="K277" s="45"/>
      <c r="L277" s="45"/>
      <c r="M277" s="45"/>
      <c r="N277" s="45"/>
      <c r="O277" s="45">
        <v>500</v>
      </c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6"/>
      <c r="AG277" s="46">
        <f t="shared" si="288"/>
        <v>1400</v>
      </c>
    </row>
    <row r="278" spans="1:33" ht="13.8" thickBot="1" x14ac:dyDescent="0.3">
      <c r="A278" s="64" t="s">
        <v>48</v>
      </c>
      <c r="B278" s="47">
        <v>0</v>
      </c>
      <c r="C278" s="48">
        <v>0</v>
      </c>
      <c r="D278" s="48">
        <v>320</v>
      </c>
      <c r="E278" s="48">
        <v>0</v>
      </c>
      <c r="F278" s="48">
        <v>80</v>
      </c>
      <c r="G278" s="48">
        <v>0</v>
      </c>
      <c r="H278" s="48">
        <v>0</v>
      </c>
      <c r="I278" s="48">
        <v>0</v>
      </c>
      <c r="J278" s="48">
        <v>0</v>
      </c>
      <c r="K278" s="48">
        <v>1100</v>
      </c>
      <c r="L278" s="48">
        <v>1100</v>
      </c>
      <c r="M278" s="48">
        <v>1100</v>
      </c>
      <c r="N278" s="48">
        <v>1100</v>
      </c>
      <c r="O278" s="48">
        <v>1100</v>
      </c>
      <c r="P278" s="48">
        <v>1100</v>
      </c>
      <c r="Q278" s="48">
        <v>1100</v>
      </c>
      <c r="R278" s="48">
        <v>1100</v>
      </c>
      <c r="S278" s="48">
        <v>1100</v>
      </c>
      <c r="T278" s="48">
        <v>1100</v>
      </c>
      <c r="U278" s="48">
        <v>1100</v>
      </c>
      <c r="V278" s="48">
        <v>1100</v>
      </c>
      <c r="W278" s="48">
        <v>1100</v>
      </c>
      <c r="X278" s="48">
        <v>1100</v>
      </c>
      <c r="Y278" s="48">
        <v>1100</v>
      </c>
      <c r="Z278" s="48">
        <v>1100</v>
      </c>
      <c r="AA278" s="48">
        <v>1100</v>
      </c>
      <c r="AB278" s="48">
        <v>1100</v>
      </c>
      <c r="AC278" s="48">
        <v>1100</v>
      </c>
      <c r="AD278" s="48">
        <v>1100</v>
      </c>
      <c r="AE278" s="48">
        <v>1100</v>
      </c>
      <c r="AF278" s="49">
        <v>1100</v>
      </c>
      <c r="AG278" s="49">
        <f t="shared" si="288"/>
        <v>24600</v>
      </c>
    </row>
    <row r="279" spans="1:33" ht="13.8" thickBot="1" x14ac:dyDescent="0.3">
      <c r="A279" s="86" t="s">
        <v>49</v>
      </c>
      <c r="B279" s="65">
        <f>B274+B275-B276+B277+B278</f>
        <v>1000</v>
      </c>
      <c r="C279" s="77">
        <f t="shared" ref="C279" si="321">C274+C275-C276+C277+C278</f>
        <v>89970</v>
      </c>
      <c r="D279" s="78">
        <f t="shared" ref="D279" si="322">D274+D275-D276+D277+D278</f>
        <v>6425</v>
      </c>
      <c r="E279" s="79">
        <f t="shared" ref="E279" si="323">E274+E275-E276+E277+E278</f>
        <v>200</v>
      </c>
      <c r="F279" s="80">
        <f t="shared" ref="F279" si="324">F274+F275-F276+F277+F278</f>
        <v>980</v>
      </c>
      <c r="G279" s="80">
        <f t="shared" ref="G279" si="325">G274+G275-G276+G277+G278</f>
        <v>15600</v>
      </c>
      <c r="H279" s="80">
        <f t="shared" ref="H279" si="326">H274+H275-H276+H277+H278</f>
        <v>3580</v>
      </c>
      <c r="I279" s="80">
        <f t="shared" ref="I279" si="327">I274+I275-I276+I277+I278</f>
        <v>20000</v>
      </c>
      <c r="J279" s="80">
        <f t="shared" ref="J279" si="328">J274+J275-J276+J277+J278</f>
        <v>660</v>
      </c>
      <c r="K279" s="80">
        <f t="shared" ref="K279" si="329">K274+K275-K276+K277+K278</f>
        <v>13180</v>
      </c>
      <c r="L279" s="80">
        <f t="shared" ref="L279" si="330">L274+L275-L276+L277+L278</f>
        <v>1090</v>
      </c>
      <c r="M279" s="80">
        <f t="shared" ref="M279" si="331">M274+M275-M276+M277+M278</f>
        <v>7100</v>
      </c>
      <c r="N279" s="80">
        <f t="shared" ref="N279" si="332">N274+N275-N276+N277+N278</f>
        <v>8240</v>
      </c>
      <c r="O279" s="80">
        <f t="shared" ref="O279" si="333">O274+O275-O276+O277+O278</f>
        <v>9880</v>
      </c>
      <c r="P279" s="80">
        <f t="shared" ref="P279" si="334">P274+P275-P276+P277+P278</f>
        <v>10520</v>
      </c>
      <c r="Q279" s="80">
        <f t="shared" ref="Q279" si="335">Q274+Q275-Q276+Q277+Q278</f>
        <v>11660</v>
      </c>
      <c r="R279" s="80">
        <f t="shared" ref="R279" si="336">R274+R275-R276+R277+R278</f>
        <v>12791</v>
      </c>
      <c r="S279" s="80">
        <f t="shared" ref="S279" si="337">S274+S275-S276+S277+S278</f>
        <v>13940</v>
      </c>
      <c r="T279" s="80">
        <f t="shared" ref="T279" si="338">T274+T275-T276+T277+T278</f>
        <v>15080</v>
      </c>
      <c r="U279" s="80">
        <f t="shared" ref="U279" si="339">U274+U275-U276+U277+U278</f>
        <v>16220</v>
      </c>
      <c r="V279" s="80">
        <f t="shared" ref="V279" si="340">V274+V275-V276+V277+V278</f>
        <v>17360</v>
      </c>
      <c r="W279" s="80">
        <f t="shared" ref="W279" si="341">W274+W275-W276+W277+W278</f>
        <v>18500</v>
      </c>
      <c r="X279" s="80">
        <f t="shared" ref="X279" si="342">X274+X275-X276+X277+X278</f>
        <v>19640</v>
      </c>
      <c r="Y279" s="80">
        <f t="shared" ref="Y279" si="343">Y274+Y275-Y276+Y277+Y278</f>
        <v>20780</v>
      </c>
      <c r="Z279" s="80">
        <f t="shared" ref="Z279" si="344">Z274+Z275-Z276+Z277+Z278</f>
        <v>21920</v>
      </c>
      <c r="AA279" s="80">
        <f t="shared" ref="AA279" si="345">AA274+AA275-AA276+AA277+AA278</f>
        <v>23060</v>
      </c>
      <c r="AB279" s="80">
        <f t="shared" ref="AB279" si="346">AB274+AB275-AB276+AB277+AB278</f>
        <v>24200</v>
      </c>
      <c r="AC279" s="80">
        <f t="shared" ref="AC279" si="347">AC274+AC275-AC276+AC277+AC278</f>
        <v>25340</v>
      </c>
      <c r="AD279" s="80">
        <f t="shared" ref="AD279" si="348">AD274+AD275-AD276+AD277+AD278</f>
        <v>26480</v>
      </c>
      <c r="AE279" s="80">
        <f t="shared" ref="AE279" si="349">AE274+AE275-AE276+AE277+AE278</f>
        <v>27620</v>
      </c>
      <c r="AF279" s="81">
        <f t="shared" ref="AF279" si="350">AF274+AF275-AF276+AF277+AF278</f>
        <v>28760</v>
      </c>
      <c r="AG279" s="81">
        <f t="shared" si="288"/>
        <v>511776</v>
      </c>
    </row>
    <row r="280" spans="1:33" x14ac:dyDescent="0.25">
      <c r="A280" s="62" t="s">
        <v>50</v>
      </c>
      <c r="B280" s="66">
        <v>0</v>
      </c>
      <c r="C280" s="66">
        <v>0</v>
      </c>
      <c r="D280" s="66">
        <v>0</v>
      </c>
      <c r="E280" s="66">
        <v>0</v>
      </c>
      <c r="F280" s="66">
        <v>0</v>
      </c>
      <c r="G280" s="66">
        <v>0</v>
      </c>
      <c r="H280" s="66">
        <v>0</v>
      </c>
      <c r="I280" s="66">
        <v>0</v>
      </c>
      <c r="J280" s="66">
        <v>0</v>
      </c>
      <c r="K280" s="66">
        <v>0</v>
      </c>
      <c r="L280" s="66">
        <v>0</v>
      </c>
      <c r="M280" s="66">
        <v>0</v>
      </c>
      <c r="N280" s="66">
        <v>0</v>
      </c>
      <c r="O280" s="66">
        <v>0</v>
      </c>
      <c r="P280" s="66">
        <v>0</v>
      </c>
      <c r="Q280" s="66">
        <v>0</v>
      </c>
      <c r="R280" s="66">
        <v>0</v>
      </c>
      <c r="S280" s="66">
        <v>0</v>
      </c>
      <c r="T280" s="66">
        <v>0</v>
      </c>
      <c r="U280" s="66">
        <v>0</v>
      </c>
      <c r="V280" s="66">
        <v>0</v>
      </c>
      <c r="W280" s="66">
        <v>0</v>
      </c>
      <c r="X280" s="66">
        <v>0</v>
      </c>
      <c r="Y280" s="66">
        <v>0</v>
      </c>
      <c r="Z280" s="66">
        <v>0</v>
      </c>
      <c r="AA280" s="66">
        <v>0</v>
      </c>
      <c r="AB280" s="66">
        <v>0</v>
      </c>
      <c r="AC280" s="66">
        <v>0</v>
      </c>
      <c r="AD280" s="66">
        <v>0</v>
      </c>
      <c r="AE280" s="66">
        <v>0</v>
      </c>
      <c r="AF280" s="67">
        <v>0</v>
      </c>
      <c r="AG280" s="67">
        <f t="shared" si="288"/>
        <v>0</v>
      </c>
    </row>
    <row r="281" spans="1:33" x14ac:dyDescent="0.25">
      <c r="A281" s="63" t="s">
        <v>51</v>
      </c>
      <c r="B281" s="68">
        <v>0</v>
      </c>
      <c r="C281" s="68">
        <v>0</v>
      </c>
      <c r="D281" s="68">
        <v>0</v>
      </c>
      <c r="E281" s="68">
        <v>0</v>
      </c>
      <c r="F281" s="68">
        <v>0</v>
      </c>
      <c r="G281" s="68">
        <v>0</v>
      </c>
      <c r="H281" s="68">
        <v>0</v>
      </c>
      <c r="I281" s="68">
        <v>0</v>
      </c>
      <c r="J281" s="68">
        <v>0</v>
      </c>
      <c r="K281" s="68">
        <v>0</v>
      </c>
      <c r="L281" s="68">
        <v>0</v>
      </c>
      <c r="M281" s="68">
        <v>0</v>
      </c>
      <c r="N281" s="68">
        <v>0</v>
      </c>
      <c r="O281" s="68">
        <v>0</v>
      </c>
      <c r="P281" s="68">
        <v>0</v>
      </c>
      <c r="Q281" s="68">
        <v>0</v>
      </c>
      <c r="R281" s="68">
        <v>0</v>
      </c>
      <c r="S281" s="68">
        <v>0</v>
      </c>
      <c r="T281" s="68">
        <v>0</v>
      </c>
      <c r="U281" s="68">
        <v>0</v>
      </c>
      <c r="V281" s="68">
        <v>0</v>
      </c>
      <c r="W281" s="68">
        <v>0</v>
      </c>
      <c r="X281" s="68">
        <v>0</v>
      </c>
      <c r="Y281" s="68">
        <v>0</v>
      </c>
      <c r="Z281" s="68">
        <v>0</v>
      </c>
      <c r="AA281" s="68">
        <v>0</v>
      </c>
      <c r="AB281" s="68">
        <v>0</v>
      </c>
      <c r="AC281" s="68">
        <v>0</v>
      </c>
      <c r="AD281" s="68">
        <v>0</v>
      </c>
      <c r="AE281" s="69">
        <v>0</v>
      </c>
      <c r="AF281" s="70">
        <v>0</v>
      </c>
      <c r="AG281" s="70">
        <f t="shared" si="288"/>
        <v>0</v>
      </c>
    </row>
    <row r="282" spans="1:33" x14ac:dyDescent="0.25">
      <c r="A282" s="63" t="s">
        <v>52</v>
      </c>
      <c r="B282" s="71">
        <v>0</v>
      </c>
      <c r="C282" s="71">
        <v>90</v>
      </c>
      <c r="D282" s="71">
        <v>0</v>
      </c>
      <c r="E282" s="71">
        <v>0</v>
      </c>
      <c r="F282" s="71">
        <v>0</v>
      </c>
      <c r="G282" s="71">
        <v>0</v>
      </c>
      <c r="H282" s="71">
        <v>0</v>
      </c>
      <c r="I282" s="71">
        <v>0</v>
      </c>
      <c r="J282" s="71">
        <v>0</v>
      </c>
      <c r="K282" s="71">
        <v>0</v>
      </c>
      <c r="L282" s="71">
        <v>0</v>
      </c>
      <c r="M282" s="71">
        <v>0</v>
      </c>
      <c r="N282" s="71">
        <v>0</v>
      </c>
      <c r="O282" s="71">
        <v>0</v>
      </c>
      <c r="P282" s="71">
        <v>0</v>
      </c>
      <c r="Q282" s="71">
        <v>0</v>
      </c>
      <c r="R282" s="71">
        <v>0</v>
      </c>
      <c r="S282" s="71">
        <v>0</v>
      </c>
      <c r="T282" s="71">
        <v>0</v>
      </c>
      <c r="U282" s="71">
        <v>0</v>
      </c>
      <c r="V282" s="71">
        <v>0</v>
      </c>
      <c r="W282" s="71">
        <v>0</v>
      </c>
      <c r="X282" s="71">
        <v>0</v>
      </c>
      <c r="Y282" s="71">
        <v>0</v>
      </c>
      <c r="Z282" s="71">
        <v>0</v>
      </c>
      <c r="AA282" s="71">
        <v>0</v>
      </c>
      <c r="AB282" s="71">
        <v>0</v>
      </c>
      <c r="AC282" s="71">
        <v>0</v>
      </c>
      <c r="AD282" s="71">
        <v>0</v>
      </c>
      <c r="AE282" s="72">
        <v>0</v>
      </c>
      <c r="AF282" s="73">
        <v>0</v>
      </c>
      <c r="AG282" s="73">
        <f t="shared" si="288"/>
        <v>90</v>
      </c>
    </row>
    <row r="283" spans="1:33" x14ac:dyDescent="0.25">
      <c r="A283" s="63" t="s">
        <v>53</v>
      </c>
      <c r="B283" s="71">
        <v>10</v>
      </c>
      <c r="C283" s="71">
        <v>0</v>
      </c>
      <c r="D283" s="71">
        <v>0</v>
      </c>
      <c r="E283" s="71">
        <v>0</v>
      </c>
      <c r="F283" s="71">
        <v>0</v>
      </c>
      <c r="G283" s="71">
        <v>0</v>
      </c>
      <c r="H283" s="71">
        <v>0</v>
      </c>
      <c r="I283" s="71">
        <v>0</v>
      </c>
      <c r="J283" s="71">
        <v>0</v>
      </c>
      <c r="K283" s="71">
        <v>0</v>
      </c>
      <c r="L283" s="71">
        <v>0</v>
      </c>
      <c r="M283" s="71">
        <v>0</v>
      </c>
      <c r="N283" s="71">
        <v>0</v>
      </c>
      <c r="O283" s="71">
        <v>0</v>
      </c>
      <c r="P283" s="71">
        <v>0</v>
      </c>
      <c r="Q283" s="71">
        <v>0</v>
      </c>
      <c r="R283" s="71">
        <v>0</v>
      </c>
      <c r="S283" s="71">
        <v>0</v>
      </c>
      <c r="T283" s="71">
        <v>0</v>
      </c>
      <c r="U283" s="71">
        <v>0</v>
      </c>
      <c r="V283" s="71">
        <v>0</v>
      </c>
      <c r="W283" s="71">
        <v>0</v>
      </c>
      <c r="X283" s="71">
        <v>0</v>
      </c>
      <c r="Y283" s="71">
        <v>0</v>
      </c>
      <c r="Z283" s="71">
        <v>0</v>
      </c>
      <c r="AA283" s="71">
        <v>0</v>
      </c>
      <c r="AB283" s="71">
        <v>0</v>
      </c>
      <c r="AC283" s="71">
        <v>0</v>
      </c>
      <c r="AD283" s="71">
        <v>0</v>
      </c>
      <c r="AE283" s="72">
        <v>0</v>
      </c>
      <c r="AF283" s="73">
        <v>0</v>
      </c>
      <c r="AG283" s="73">
        <f t="shared" si="288"/>
        <v>10</v>
      </c>
    </row>
    <row r="284" spans="1:33" x14ac:dyDescent="0.25">
      <c r="A284" s="63" t="s">
        <v>54</v>
      </c>
      <c r="B284" s="71">
        <v>0</v>
      </c>
      <c r="C284" s="71">
        <v>0</v>
      </c>
      <c r="D284" s="71">
        <v>0</v>
      </c>
      <c r="E284" s="71">
        <v>0</v>
      </c>
      <c r="F284" s="71">
        <v>0</v>
      </c>
      <c r="G284" s="71">
        <v>0</v>
      </c>
      <c r="H284" s="71">
        <v>0</v>
      </c>
      <c r="I284" s="71">
        <v>0</v>
      </c>
      <c r="J284" s="71">
        <v>20</v>
      </c>
      <c r="K284" s="71">
        <v>0</v>
      </c>
      <c r="L284" s="71">
        <v>0</v>
      </c>
      <c r="M284" s="71">
        <v>0</v>
      </c>
      <c r="N284" s="71">
        <v>0</v>
      </c>
      <c r="O284" s="71">
        <v>0</v>
      </c>
      <c r="P284" s="71">
        <v>0</v>
      </c>
      <c r="Q284" s="71">
        <v>0</v>
      </c>
      <c r="R284" s="71">
        <v>0</v>
      </c>
      <c r="S284" s="71">
        <v>0</v>
      </c>
      <c r="T284" s="71">
        <v>0</v>
      </c>
      <c r="U284" s="71">
        <v>0</v>
      </c>
      <c r="V284" s="71">
        <v>0</v>
      </c>
      <c r="W284" s="71">
        <v>0</v>
      </c>
      <c r="X284" s="71">
        <v>0</v>
      </c>
      <c r="Y284" s="71">
        <v>0</v>
      </c>
      <c r="Z284" s="71">
        <v>0</v>
      </c>
      <c r="AA284" s="71">
        <v>0</v>
      </c>
      <c r="AB284" s="71">
        <v>0</v>
      </c>
      <c r="AC284" s="71">
        <v>0</v>
      </c>
      <c r="AD284" s="71">
        <v>0</v>
      </c>
      <c r="AE284" s="72">
        <v>0</v>
      </c>
      <c r="AF284" s="73">
        <v>0</v>
      </c>
      <c r="AG284" s="73">
        <f t="shared" si="288"/>
        <v>20</v>
      </c>
    </row>
    <row r="285" spans="1:33" x14ac:dyDescent="0.25">
      <c r="A285" s="63" t="s">
        <v>55</v>
      </c>
      <c r="B285" s="71">
        <v>30</v>
      </c>
      <c r="C285" s="71">
        <v>0</v>
      </c>
      <c r="D285" s="71">
        <v>0</v>
      </c>
      <c r="E285" s="71">
        <v>500</v>
      </c>
      <c r="F285" s="71">
        <v>0</v>
      </c>
      <c r="G285" s="71">
        <v>0</v>
      </c>
      <c r="H285" s="71">
        <v>0</v>
      </c>
      <c r="I285" s="71">
        <v>0</v>
      </c>
      <c r="J285" s="71">
        <v>0</v>
      </c>
      <c r="K285" s="71">
        <v>0</v>
      </c>
      <c r="L285" s="71">
        <v>0</v>
      </c>
      <c r="M285" s="71">
        <v>0</v>
      </c>
      <c r="N285" s="71">
        <v>0</v>
      </c>
      <c r="O285" s="71">
        <v>0</v>
      </c>
      <c r="P285" s="71">
        <v>0</v>
      </c>
      <c r="Q285" s="71">
        <v>0</v>
      </c>
      <c r="R285" s="71">
        <v>0</v>
      </c>
      <c r="S285" s="71">
        <v>0</v>
      </c>
      <c r="T285" s="71">
        <v>0</v>
      </c>
      <c r="U285" s="71">
        <v>0</v>
      </c>
      <c r="V285" s="71">
        <v>0</v>
      </c>
      <c r="W285" s="71">
        <v>0</v>
      </c>
      <c r="X285" s="71">
        <v>0</v>
      </c>
      <c r="Y285" s="71">
        <v>0</v>
      </c>
      <c r="Z285" s="71">
        <v>0</v>
      </c>
      <c r="AA285" s="71">
        <v>0</v>
      </c>
      <c r="AB285" s="71">
        <v>0</v>
      </c>
      <c r="AC285" s="71">
        <v>0</v>
      </c>
      <c r="AD285" s="71">
        <v>0</v>
      </c>
      <c r="AE285" s="72">
        <v>0</v>
      </c>
      <c r="AF285" s="73">
        <v>0</v>
      </c>
      <c r="AG285" s="73">
        <f t="shared" si="288"/>
        <v>530</v>
      </c>
    </row>
    <row r="286" spans="1:33" x14ac:dyDescent="0.25">
      <c r="A286" s="63" t="s">
        <v>56</v>
      </c>
      <c r="B286" s="71">
        <v>50</v>
      </c>
      <c r="C286" s="71">
        <v>0</v>
      </c>
      <c r="D286" s="71">
        <v>0</v>
      </c>
      <c r="E286" s="71">
        <v>0</v>
      </c>
      <c r="F286" s="71">
        <v>0</v>
      </c>
      <c r="G286" s="71">
        <v>0</v>
      </c>
      <c r="H286" s="71">
        <v>0</v>
      </c>
      <c r="I286" s="71">
        <v>0</v>
      </c>
      <c r="J286" s="71">
        <v>0</v>
      </c>
      <c r="K286" s="71">
        <v>0</v>
      </c>
      <c r="L286" s="71">
        <v>0</v>
      </c>
      <c r="M286" s="71">
        <v>0</v>
      </c>
      <c r="N286" s="71">
        <v>0</v>
      </c>
      <c r="O286" s="71">
        <v>0</v>
      </c>
      <c r="P286" s="71">
        <v>0</v>
      </c>
      <c r="Q286" s="71">
        <v>0</v>
      </c>
      <c r="R286" s="71">
        <v>0</v>
      </c>
      <c r="S286" s="71">
        <v>0</v>
      </c>
      <c r="T286" s="71">
        <v>0</v>
      </c>
      <c r="U286" s="71">
        <v>0</v>
      </c>
      <c r="V286" s="71">
        <v>0</v>
      </c>
      <c r="W286" s="71">
        <v>0</v>
      </c>
      <c r="X286" s="71">
        <v>0</v>
      </c>
      <c r="Y286" s="71">
        <v>0</v>
      </c>
      <c r="Z286" s="71">
        <v>0</v>
      </c>
      <c r="AA286" s="71">
        <v>0</v>
      </c>
      <c r="AB286" s="71">
        <v>0</v>
      </c>
      <c r="AC286" s="71">
        <v>0</v>
      </c>
      <c r="AD286" s="71">
        <v>0</v>
      </c>
      <c r="AE286" s="72">
        <v>0</v>
      </c>
      <c r="AF286" s="73">
        <v>0</v>
      </c>
      <c r="AG286" s="73">
        <f t="shared" si="288"/>
        <v>50</v>
      </c>
    </row>
    <row r="287" spans="1:33" x14ac:dyDescent="0.25">
      <c r="A287" s="63" t="s">
        <v>57</v>
      </c>
      <c r="B287" s="71">
        <v>0</v>
      </c>
      <c r="C287" s="71">
        <v>0</v>
      </c>
      <c r="D287" s="71">
        <v>0</v>
      </c>
      <c r="E287" s="71">
        <v>0</v>
      </c>
      <c r="F287" s="71">
        <v>0</v>
      </c>
      <c r="G287" s="71">
        <v>0</v>
      </c>
      <c r="H287" s="71">
        <v>0</v>
      </c>
      <c r="I287" s="71">
        <v>0</v>
      </c>
      <c r="J287" s="71">
        <v>0</v>
      </c>
      <c r="K287" s="71">
        <v>0</v>
      </c>
      <c r="L287" s="71">
        <v>0</v>
      </c>
      <c r="M287" s="71">
        <v>0</v>
      </c>
      <c r="N287" s="71">
        <v>0</v>
      </c>
      <c r="O287" s="71">
        <v>0</v>
      </c>
      <c r="P287" s="71">
        <v>0</v>
      </c>
      <c r="Q287" s="71">
        <v>0</v>
      </c>
      <c r="R287" s="71">
        <v>0</v>
      </c>
      <c r="S287" s="71">
        <v>0</v>
      </c>
      <c r="T287" s="71">
        <v>0</v>
      </c>
      <c r="U287" s="71">
        <v>0</v>
      </c>
      <c r="V287" s="71">
        <v>0</v>
      </c>
      <c r="W287" s="71">
        <v>0</v>
      </c>
      <c r="X287" s="71">
        <v>0</v>
      </c>
      <c r="Y287" s="71">
        <v>0</v>
      </c>
      <c r="Z287" s="71">
        <v>0</v>
      </c>
      <c r="AA287" s="71">
        <v>0</v>
      </c>
      <c r="AB287" s="71">
        <v>0</v>
      </c>
      <c r="AC287" s="71">
        <v>0</v>
      </c>
      <c r="AD287" s="71">
        <v>0</v>
      </c>
      <c r="AE287" s="72">
        <v>0</v>
      </c>
      <c r="AF287" s="73">
        <v>0</v>
      </c>
      <c r="AG287" s="73">
        <f t="shared" si="288"/>
        <v>0</v>
      </c>
    </row>
    <row r="288" spans="1:33" x14ac:dyDescent="0.25">
      <c r="A288" s="63" t="s">
        <v>58</v>
      </c>
      <c r="B288" s="71">
        <v>0</v>
      </c>
      <c r="C288" s="71">
        <v>0</v>
      </c>
      <c r="D288" s="71">
        <v>0</v>
      </c>
      <c r="E288" s="71">
        <v>0</v>
      </c>
      <c r="F288" s="71">
        <v>0</v>
      </c>
      <c r="G288" s="71">
        <v>0</v>
      </c>
      <c r="H288" s="71">
        <v>0</v>
      </c>
      <c r="I288" s="71">
        <v>0</v>
      </c>
      <c r="J288" s="71">
        <v>0</v>
      </c>
      <c r="K288" s="71">
        <v>0</v>
      </c>
      <c r="L288" s="71">
        <v>0</v>
      </c>
      <c r="M288" s="71">
        <v>0</v>
      </c>
      <c r="N288" s="71">
        <v>0</v>
      </c>
      <c r="O288" s="71">
        <v>0</v>
      </c>
      <c r="P288" s="71">
        <v>0</v>
      </c>
      <c r="Q288" s="71">
        <v>0</v>
      </c>
      <c r="R288" s="71">
        <v>0</v>
      </c>
      <c r="S288" s="71">
        <v>0</v>
      </c>
      <c r="T288" s="71">
        <v>0</v>
      </c>
      <c r="U288" s="71">
        <v>0</v>
      </c>
      <c r="V288" s="71">
        <v>0</v>
      </c>
      <c r="W288" s="71">
        <v>0</v>
      </c>
      <c r="X288" s="71">
        <v>0</v>
      </c>
      <c r="Y288" s="71">
        <v>0</v>
      </c>
      <c r="Z288" s="71">
        <v>0</v>
      </c>
      <c r="AA288" s="71">
        <v>0</v>
      </c>
      <c r="AB288" s="71">
        <v>0</v>
      </c>
      <c r="AC288" s="71">
        <v>0</v>
      </c>
      <c r="AD288" s="71">
        <v>0</v>
      </c>
      <c r="AE288" s="72">
        <v>0</v>
      </c>
      <c r="AF288" s="73">
        <v>0</v>
      </c>
      <c r="AG288" s="73">
        <f t="shared" si="288"/>
        <v>0</v>
      </c>
    </row>
    <row r="289" spans="1:33" x14ac:dyDescent="0.25">
      <c r="A289" s="63" t="s">
        <v>59</v>
      </c>
      <c r="B289" s="71">
        <v>0</v>
      </c>
      <c r="C289" s="71">
        <v>0</v>
      </c>
      <c r="D289" s="71">
        <v>0</v>
      </c>
      <c r="E289" s="71">
        <v>0</v>
      </c>
      <c r="F289" s="71">
        <v>800</v>
      </c>
      <c r="G289" s="71">
        <v>0</v>
      </c>
      <c r="H289" s="71">
        <v>0</v>
      </c>
      <c r="I289" s="71">
        <v>0</v>
      </c>
      <c r="J289" s="71">
        <v>0</v>
      </c>
      <c r="K289" s="71">
        <v>4</v>
      </c>
      <c r="L289" s="71">
        <v>0</v>
      </c>
      <c r="M289" s="71">
        <v>0</v>
      </c>
      <c r="N289" s="71">
        <v>0</v>
      </c>
      <c r="O289" s="71">
        <v>0</v>
      </c>
      <c r="P289" s="71">
        <v>0</v>
      </c>
      <c r="Q289" s="71">
        <v>0</v>
      </c>
      <c r="R289" s="71">
        <v>0</v>
      </c>
      <c r="S289" s="71">
        <v>0</v>
      </c>
      <c r="T289" s="71">
        <v>0</v>
      </c>
      <c r="U289" s="71">
        <v>0</v>
      </c>
      <c r="V289" s="71">
        <v>0</v>
      </c>
      <c r="W289" s="71">
        <v>0</v>
      </c>
      <c r="X289" s="71">
        <v>0</v>
      </c>
      <c r="Y289" s="71">
        <v>0</v>
      </c>
      <c r="Z289" s="71">
        <v>0</v>
      </c>
      <c r="AA289" s="71">
        <v>0</v>
      </c>
      <c r="AB289" s="71">
        <v>0</v>
      </c>
      <c r="AC289" s="71">
        <v>0</v>
      </c>
      <c r="AD289" s="71">
        <v>0</v>
      </c>
      <c r="AE289" s="72">
        <v>0</v>
      </c>
      <c r="AF289" s="73">
        <v>0</v>
      </c>
      <c r="AG289" s="73">
        <f t="shared" si="288"/>
        <v>804</v>
      </c>
    </row>
    <row r="290" spans="1:33" x14ac:dyDescent="0.25">
      <c r="A290" s="63" t="s">
        <v>60</v>
      </c>
      <c r="B290" s="71">
        <v>0</v>
      </c>
      <c r="C290" s="71">
        <v>0</v>
      </c>
      <c r="D290" s="71">
        <v>0</v>
      </c>
      <c r="E290" s="71">
        <v>0</v>
      </c>
      <c r="F290" s="71">
        <v>0</v>
      </c>
      <c r="G290" s="71">
        <v>0</v>
      </c>
      <c r="H290" s="71">
        <v>0</v>
      </c>
      <c r="I290" s="71">
        <v>0</v>
      </c>
      <c r="J290" s="71">
        <v>0</v>
      </c>
      <c r="K290" s="71">
        <v>0</v>
      </c>
      <c r="L290" s="71">
        <v>0</v>
      </c>
      <c r="M290" s="71">
        <v>0</v>
      </c>
      <c r="N290" s="71">
        <v>0</v>
      </c>
      <c r="O290" s="71">
        <v>0</v>
      </c>
      <c r="P290" s="71">
        <v>0</v>
      </c>
      <c r="Q290" s="71">
        <v>0</v>
      </c>
      <c r="R290" s="71">
        <v>0</v>
      </c>
      <c r="S290" s="71">
        <v>0</v>
      </c>
      <c r="T290" s="71">
        <v>0</v>
      </c>
      <c r="U290" s="71">
        <v>0</v>
      </c>
      <c r="V290" s="71">
        <v>0</v>
      </c>
      <c r="W290" s="71">
        <v>0</v>
      </c>
      <c r="X290" s="71">
        <v>0</v>
      </c>
      <c r="Y290" s="71">
        <v>0</v>
      </c>
      <c r="Z290" s="71">
        <v>0</v>
      </c>
      <c r="AA290" s="71">
        <v>0</v>
      </c>
      <c r="AB290" s="71">
        <v>0</v>
      </c>
      <c r="AC290" s="71">
        <v>0</v>
      </c>
      <c r="AD290" s="71">
        <v>0</v>
      </c>
      <c r="AE290" s="72">
        <v>0</v>
      </c>
      <c r="AF290" s="73">
        <v>0</v>
      </c>
      <c r="AG290" s="73">
        <f t="shared" si="288"/>
        <v>0</v>
      </c>
    </row>
    <row r="291" spans="1:33" x14ac:dyDescent="0.25">
      <c r="A291" s="63" t="s">
        <v>61</v>
      </c>
      <c r="B291" s="71">
        <v>0</v>
      </c>
      <c r="C291" s="71">
        <v>0</v>
      </c>
      <c r="D291" s="71">
        <v>0</v>
      </c>
      <c r="E291" s="71">
        <v>0</v>
      </c>
      <c r="F291" s="71">
        <v>0</v>
      </c>
      <c r="G291" s="71">
        <v>0</v>
      </c>
      <c r="H291" s="71">
        <v>0</v>
      </c>
      <c r="I291" s="71">
        <v>0</v>
      </c>
      <c r="J291" s="71">
        <v>0</v>
      </c>
      <c r="K291" s="71">
        <v>0</v>
      </c>
      <c r="L291" s="71">
        <v>0</v>
      </c>
      <c r="M291" s="71">
        <v>0</v>
      </c>
      <c r="N291" s="71">
        <v>0</v>
      </c>
      <c r="O291" s="71">
        <v>0</v>
      </c>
      <c r="P291" s="71">
        <v>0</v>
      </c>
      <c r="Q291" s="71">
        <v>0</v>
      </c>
      <c r="R291" s="71">
        <v>0</v>
      </c>
      <c r="S291" s="71">
        <v>0</v>
      </c>
      <c r="T291" s="71">
        <v>0</v>
      </c>
      <c r="U291" s="71">
        <v>0</v>
      </c>
      <c r="V291" s="71">
        <v>0</v>
      </c>
      <c r="W291" s="71">
        <v>0</v>
      </c>
      <c r="X291" s="71">
        <v>0</v>
      </c>
      <c r="Y291" s="71">
        <v>0</v>
      </c>
      <c r="Z291" s="71">
        <v>0</v>
      </c>
      <c r="AA291" s="71">
        <v>0</v>
      </c>
      <c r="AB291" s="71">
        <v>0</v>
      </c>
      <c r="AC291" s="71">
        <v>0</v>
      </c>
      <c r="AD291" s="71">
        <v>0</v>
      </c>
      <c r="AE291" s="72">
        <v>0</v>
      </c>
      <c r="AF291" s="73">
        <v>0</v>
      </c>
      <c r="AG291" s="73">
        <f t="shared" si="288"/>
        <v>0</v>
      </c>
    </row>
    <row r="292" spans="1:33" x14ac:dyDescent="0.25">
      <c r="A292" s="63" t="s">
        <v>62</v>
      </c>
      <c r="B292" s="71">
        <v>0</v>
      </c>
      <c r="C292" s="71">
        <v>0</v>
      </c>
      <c r="D292" s="71">
        <v>0</v>
      </c>
      <c r="E292" s="71">
        <v>0</v>
      </c>
      <c r="F292" s="71">
        <v>0</v>
      </c>
      <c r="G292" s="71">
        <v>0</v>
      </c>
      <c r="H292" s="71">
        <v>0</v>
      </c>
      <c r="I292" s="71">
        <v>0</v>
      </c>
      <c r="J292" s="71">
        <v>0</v>
      </c>
      <c r="K292" s="71">
        <v>0</v>
      </c>
      <c r="L292" s="71">
        <v>0</v>
      </c>
      <c r="M292" s="71">
        <v>0</v>
      </c>
      <c r="N292" s="71">
        <v>0</v>
      </c>
      <c r="O292" s="71">
        <v>0</v>
      </c>
      <c r="P292" s="71">
        <v>0</v>
      </c>
      <c r="Q292" s="71">
        <v>0</v>
      </c>
      <c r="R292" s="71">
        <v>0</v>
      </c>
      <c r="S292" s="71">
        <v>0</v>
      </c>
      <c r="T292" s="71">
        <v>0</v>
      </c>
      <c r="U292" s="71">
        <v>0</v>
      </c>
      <c r="V292" s="71">
        <v>0</v>
      </c>
      <c r="W292" s="71">
        <v>0</v>
      </c>
      <c r="X292" s="71">
        <v>0</v>
      </c>
      <c r="Y292" s="71">
        <v>0</v>
      </c>
      <c r="Z292" s="71">
        <v>0</v>
      </c>
      <c r="AA292" s="71">
        <v>0</v>
      </c>
      <c r="AB292" s="71">
        <v>0</v>
      </c>
      <c r="AC292" s="71">
        <v>0</v>
      </c>
      <c r="AD292" s="71">
        <v>0</v>
      </c>
      <c r="AE292" s="72">
        <v>0</v>
      </c>
      <c r="AF292" s="73">
        <v>0</v>
      </c>
      <c r="AG292" s="73">
        <f t="shared" si="288"/>
        <v>0</v>
      </c>
    </row>
    <row r="293" spans="1:33" x14ac:dyDescent="0.25">
      <c r="A293" s="63" t="s">
        <v>63</v>
      </c>
      <c r="B293" s="71">
        <v>0</v>
      </c>
      <c r="C293" s="71">
        <v>0</v>
      </c>
      <c r="D293" s="71">
        <v>0</v>
      </c>
      <c r="E293" s="71">
        <v>0</v>
      </c>
      <c r="F293" s="71">
        <v>0</v>
      </c>
      <c r="G293" s="71">
        <v>0</v>
      </c>
      <c r="H293" s="71">
        <v>0</v>
      </c>
      <c r="I293" s="71">
        <v>0</v>
      </c>
      <c r="J293" s="71">
        <v>0</v>
      </c>
      <c r="K293" s="71">
        <v>0</v>
      </c>
      <c r="L293" s="71">
        <v>9000</v>
      </c>
      <c r="M293" s="71">
        <v>0</v>
      </c>
      <c r="N293" s="71">
        <v>0</v>
      </c>
      <c r="O293" s="71">
        <v>0</v>
      </c>
      <c r="P293" s="71">
        <v>0</v>
      </c>
      <c r="Q293" s="71">
        <v>0</v>
      </c>
      <c r="R293" s="71">
        <v>0</v>
      </c>
      <c r="S293" s="71">
        <v>0</v>
      </c>
      <c r="T293" s="71">
        <v>0</v>
      </c>
      <c r="U293" s="71">
        <v>0</v>
      </c>
      <c r="V293" s="71">
        <v>0</v>
      </c>
      <c r="W293" s="71">
        <v>0</v>
      </c>
      <c r="X293" s="71">
        <v>0</v>
      </c>
      <c r="Y293" s="71">
        <v>0</v>
      </c>
      <c r="Z293" s="71">
        <v>0</v>
      </c>
      <c r="AA293" s="71">
        <v>0</v>
      </c>
      <c r="AB293" s="71">
        <v>0</v>
      </c>
      <c r="AC293" s="71">
        <v>0</v>
      </c>
      <c r="AD293" s="71">
        <v>0</v>
      </c>
      <c r="AE293" s="72">
        <v>0</v>
      </c>
      <c r="AF293" s="73">
        <v>0</v>
      </c>
      <c r="AG293" s="73">
        <f t="shared" si="288"/>
        <v>9000</v>
      </c>
    </row>
    <row r="294" spans="1:33" x14ac:dyDescent="0.25">
      <c r="A294" s="63" t="s">
        <v>64</v>
      </c>
      <c r="B294" s="71">
        <v>0</v>
      </c>
      <c r="C294" s="71">
        <v>0</v>
      </c>
      <c r="D294" s="71">
        <v>0</v>
      </c>
      <c r="E294" s="71">
        <v>0</v>
      </c>
      <c r="F294" s="71">
        <v>0</v>
      </c>
      <c r="G294" s="71">
        <v>0</v>
      </c>
      <c r="H294" s="71">
        <v>0</v>
      </c>
      <c r="I294" s="71">
        <v>0</v>
      </c>
      <c r="J294" s="71">
        <v>0</v>
      </c>
      <c r="K294" s="71">
        <v>0</v>
      </c>
      <c r="L294" s="71">
        <v>0</v>
      </c>
      <c r="M294" s="71">
        <v>0</v>
      </c>
      <c r="N294" s="71">
        <v>0</v>
      </c>
      <c r="O294" s="71">
        <v>0</v>
      </c>
      <c r="P294" s="71">
        <v>0</v>
      </c>
      <c r="Q294" s="71">
        <v>0</v>
      </c>
      <c r="R294" s="71">
        <v>0</v>
      </c>
      <c r="S294" s="71">
        <v>0</v>
      </c>
      <c r="T294" s="71">
        <v>0</v>
      </c>
      <c r="U294" s="71">
        <v>0</v>
      </c>
      <c r="V294" s="71">
        <v>0</v>
      </c>
      <c r="W294" s="71">
        <v>0</v>
      </c>
      <c r="X294" s="71">
        <v>0</v>
      </c>
      <c r="Y294" s="71">
        <v>0</v>
      </c>
      <c r="Z294" s="71">
        <v>0</v>
      </c>
      <c r="AA294" s="71">
        <v>0</v>
      </c>
      <c r="AB294" s="71">
        <v>0</v>
      </c>
      <c r="AC294" s="71">
        <v>0</v>
      </c>
      <c r="AD294" s="71">
        <v>0</v>
      </c>
      <c r="AE294" s="72">
        <v>0</v>
      </c>
      <c r="AF294" s="73">
        <v>0</v>
      </c>
      <c r="AG294" s="73">
        <f t="shared" si="288"/>
        <v>0</v>
      </c>
    </row>
    <row r="295" spans="1:33" x14ac:dyDescent="0.25">
      <c r="A295" s="63" t="s">
        <v>65</v>
      </c>
      <c r="B295" s="71">
        <v>0</v>
      </c>
      <c r="C295" s="71">
        <v>0</v>
      </c>
      <c r="D295" s="71">
        <v>0</v>
      </c>
      <c r="E295" s="71">
        <v>0</v>
      </c>
      <c r="F295" s="71">
        <v>0</v>
      </c>
      <c r="G295" s="71">
        <v>0</v>
      </c>
      <c r="H295" s="71">
        <v>0</v>
      </c>
      <c r="I295" s="71">
        <v>0</v>
      </c>
      <c r="J295" s="71">
        <v>0</v>
      </c>
      <c r="K295" s="71">
        <v>0</v>
      </c>
      <c r="L295" s="71">
        <v>0</v>
      </c>
      <c r="M295" s="71">
        <v>0</v>
      </c>
      <c r="N295" s="71">
        <v>0</v>
      </c>
      <c r="O295" s="71">
        <v>0</v>
      </c>
      <c r="P295" s="71">
        <v>0</v>
      </c>
      <c r="Q295" s="71">
        <v>0</v>
      </c>
      <c r="R295" s="71">
        <v>0</v>
      </c>
      <c r="S295" s="71">
        <v>0</v>
      </c>
      <c r="T295" s="71">
        <v>0</v>
      </c>
      <c r="U295" s="71">
        <v>0</v>
      </c>
      <c r="V295" s="71">
        <v>0</v>
      </c>
      <c r="W295" s="71">
        <v>0</v>
      </c>
      <c r="X295" s="71">
        <v>0</v>
      </c>
      <c r="Y295" s="71">
        <v>0</v>
      </c>
      <c r="Z295" s="71">
        <v>0</v>
      </c>
      <c r="AA295" s="71">
        <v>0</v>
      </c>
      <c r="AB295" s="71">
        <v>0</v>
      </c>
      <c r="AC295" s="71">
        <v>0</v>
      </c>
      <c r="AD295" s="71">
        <v>0</v>
      </c>
      <c r="AE295" s="72">
        <v>0</v>
      </c>
      <c r="AF295" s="73">
        <v>0</v>
      </c>
      <c r="AG295" s="73">
        <f t="shared" si="288"/>
        <v>0</v>
      </c>
    </row>
    <row r="296" spans="1:33" x14ac:dyDescent="0.25">
      <c r="A296" s="63" t="s">
        <v>66</v>
      </c>
      <c r="B296" s="71">
        <v>0</v>
      </c>
      <c r="C296" s="71">
        <v>0</v>
      </c>
      <c r="D296" s="71">
        <v>0</v>
      </c>
      <c r="E296" s="71">
        <v>0</v>
      </c>
      <c r="F296" s="71">
        <v>0</v>
      </c>
      <c r="G296" s="71">
        <v>0</v>
      </c>
      <c r="H296" s="71">
        <v>0</v>
      </c>
      <c r="I296" s="71">
        <v>0</v>
      </c>
      <c r="J296" s="71">
        <v>0</v>
      </c>
      <c r="K296" s="71">
        <v>0</v>
      </c>
      <c r="L296" s="71">
        <v>0</v>
      </c>
      <c r="M296" s="71">
        <v>0</v>
      </c>
      <c r="N296" s="71">
        <v>0</v>
      </c>
      <c r="O296" s="71">
        <v>0</v>
      </c>
      <c r="P296" s="71">
        <v>0</v>
      </c>
      <c r="Q296" s="71">
        <v>0</v>
      </c>
      <c r="R296" s="71">
        <v>0</v>
      </c>
      <c r="S296" s="71">
        <v>0</v>
      </c>
      <c r="T296" s="71">
        <v>0</v>
      </c>
      <c r="U296" s="71">
        <v>0</v>
      </c>
      <c r="V296" s="71">
        <v>0</v>
      </c>
      <c r="W296" s="71">
        <v>0</v>
      </c>
      <c r="X296" s="71">
        <v>0</v>
      </c>
      <c r="Y296" s="71">
        <v>0</v>
      </c>
      <c r="Z296" s="71">
        <v>0</v>
      </c>
      <c r="AA296" s="71">
        <v>0</v>
      </c>
      <c r="AB296" s="71">
        <v>0</v>
      </c>
      <c r="AC296" s="71">
        <v>0</v>
      </c>
      <c r="AD296" s="71">
        <v>0</v>
      </c>
      <c r="AE296" s="72">
        <v>0</v>
      </c>
      <c r="AF296" s="73">
        <v>0</v>
      </c>
      <c r="AG296" s="73">
        <f t="shared" si="288"/>
        <v>0</v>
      </c>
    </row>
    <row r="297" spans="1:33" x14ac:dyDescent="0.25">
      <c r="A297" s="63" t="s">
        <v>67</v>
      </c>
      <c r="B297" s="71">
        <v>0</v>
      </c>
      <c r="C297" s="71">
        <v>100</v>
      </c>
      <c r="D297" s="71">
        <v>0</v>
      </c>
      <c r="E297" s="71">
        <v>0</v>
      </c>
      <c r="F297" s="71">
        <v>0</v>
      </c>
      <c r="G297" s="71">
        <v>0</v>
      </c>
      <c r="H297" s="71">
        <v>0</v>
      </c>
      <c r="I297" s="71">
        <v>0</v>
      </c>
      <c r="J297" s="71">
        <v>0</v>
      </c>
      <c r="K297" s="71">
        <v>0</v>
      </c>
      <c r="L297" s="71">
        <v>0</v>
      </c>
      <c r="M297" s="71">
        <v>0</v>
      </c>
      <c r="N297" s="71">
        <v>0</v>
      </c>
      <c r="O297" s="71">
        <v>0</v>
      </c>
      <c r="P297" s="71">
        <v>0</v>
      </c>
      <c r="Q297" s="71">
        <v>0</v>
      </c>
      <c r="R297" s="71">
        <v>0</v>
      </c>
      <c r="S297" s="71">
        <v>0</v>
      </c>
      <c r="T297" s="71">
        <v>0</v>
      </c>
      <c r="U297" s="71">
        <v>0</v>
      </c>
      <c r="V297" s="71">
        <v>0</v>
      </c>
      <c r="W297" s="71">
        <v>0</v>
      </c>
      <c r="X297" s="71">
        <v>0</v>
      </c>
      <c r="Y297" s="71">
        <v>0</v>
      </c>
      <c r="Z297" s="71">
        <v>0</v>
      </c>
      <c r="AA297" s="71">
        <v>0</v>
      </c>
      <c r="AB297" s="71">
        <v>0</v>
      </c>
      <c r="AC297" s="71">
        <v>0</v>
      </c>
      <c r="AD297" s="71">
        <v>0</v>
      </c>
      <c r="AE297" s="72">
        <v>0</v>
      </c>
      <c r="AF297" s="73">
        <v>0</v>
      </c>
      <c r="AG297" s="73">
        <f t="shared" si="288"/>
        <v>100</v>
      </c>
    </row>
    <row r="298" spans="1:33" x14ac:dyDescent="0.25">
      <c r="A298" s="63" t="s">
        <v>68</v>
      </c>
      <c r="B298" s="71">
        <v>0</v>
      </c>
      <c r="C298" s="71">
        <v>0</v>
      </c>
      <c r="D298" s="71">
        <v>0</v>
      </c>
      <c r="E298" s="71">
        <v>0</v>
      </c>
      <c r="F298" s="71">
        <v>0</v>
      </c>
      <c r="G298" s="71">
        <v>0</v>
      </c>
      <c r="H298" s="71">
        <v>0</v>
      </c>
      <c r="I298" s="71">
        <v>0</v>
      </c>
      <c r="J298" s="71">
        <v>0</v>
      </c>
      <c r="K298" s="71">
        <v>0</v>
      </c>
      <c r="L298" s="71">
        <v>0</v>
      </c>
      <c r="M298" s="71">
        <v>0</v>
      </c>
      <c r="N298" s="71">
        <v>0</v>
      </c>
      <c r="O298" s="71">
        <v>0</v>
      </c>
      <c r="P298" s="71">
        <v>0</v>
      </c>
      <c r="Q298" s="71">
        <v>0</v>
      </c>
      <c r="R298" s="71">
        <v>0</v>
      </c>
      <c r="S298" s="71">
        <v>0</v>
      </c>
      <c r="T298" s="71">
        <v>0</v>
      </c>
      <c r="U298" s="71">
        <v>0</v>
      </c>
      <c r="V298" s="71">
        <v>0</v>
      </c>
      <c r="W298" s="71">
        <v>0</v>
      </c>
      <c r="X298" s="71">
        <v>0</v>
      </c>
      <c r="Y298" s="71">
        <v>0</v>
      </c>
      <c r="Z298" s="71">
        <v>0</v>
      </c>
      <c r="AA298" s="71">
        <v>0</v>
      </c>
      <c r="AB298" s="71">
        <v>0</v>
      </c>
      <c r="AC298" s="71">
        <v>0</v>
      </c>
      <c r="AD298" s="71">
        <v>0</v>
      </c>
      <c r="AE298" s="72">
        <v>0</v>
      </c>
      <c r="AF298" s="73">
        <v>0</v>
      </c>
      <c r="AG298" s="73">
        <f t="shared" si="288"/>
        <v>0</v>
      </c>
    </row>
    <row r="299" spans="1:33" x14ac:dyDescent="0.25">
      <c r="A299" s="63" t="s">
        <v>69</v>
      </c>
      <c r="B299" s="71">
        <v>0</v>
      </c>
      <c r="C299" s="71">
        <v>0</v>
      </c>
      <c r="D299" s="71">
        <v>0</v>
      </c>
      <c r="E299" s="71">
        <v>0</v>
      </c>
      <c r="F299" s="71">
        <v>0</v>
      </c>
      <c r="G299" s="71">
        <v>0</v>
      </c>
      <c r="H299" s="71">
        <v>0</v>
      </c>
      <c r="I299" s="71">
        <v>0</v>
      </c>
      <c r="J299" s="71">
        <v>0</v>
      </c>
      <c r="K299" s="71">
        <v>0</v>
      </c>
      <c r="L299" s="71">
        <v>0</v>
      </c>
      <c r="M299" s="71">
        <v>0</v>
      </c>
      <c r="N299" s="71">
        <v>0</v>
      </c>
      <c r="O299" s="71">
        <v>0</v>
      </c>
      <c r="P299" s="71">
        <v>0</v>
      </c>
      <c r="Q299" s="71">
        <v>0</v>
      </c>
      <c r="R299" s="71">
        <v>0</v>
      </c>
      <c r="S299" s="71">
        <v>0</v>
      </c>
      <c r="T299" s="71">
        <v>0</v>
      </c>
      <c r="U299" s="71">
        <v>0</v>
      </c>
      <c r="V299" s="71">
        <v>0</v>
      </c>
      <c r="W299" s="71">
        <v>0</v>
      </c>
      <c r="X299" s="71">
        <v>0</v>
      </c>
      <c r="Y299" s="71">
        <v>0</v>
      </c>
      <c r="Z299" s="71">
        <v>0</v>
      </c>
      <c r="AA299" s="71">
        <v>0</v>
      </c>
      <c r="AB299" s="71">
        <v>0</v>
      </c>
      <c r="AC299" s="71">
        <v>0</v>
      </c>
      <c r="AD299" s="71">
        <v>0</v>
      </c>
      <c r="AE299" s="72">
        <v>0</v>
      </c>
      <c r="AF299" s="73">
        <v>0</v>
      </c>
      <c r="AG299" s="73">
        <f t="shared" si="288"/>
        <v>0</v>
      </c>
    </row>
    <row r="300" spans="1:33" x14ac:dyDescent="0.25">
      <c r="A300" s="63" t="s">
        <v>70</v>
      </c>
      <c r="B300" s="71">
        <v>0</v>
      </c>
      <c r="C300" s="71">
        <v>0</v>
      </c>
      <c r="D300" s="71">
        <v>0</v>
      </c>
      <c r="E300" s="71">
        <v>0</v>
      </c>
      <c r="F300" s="71">
        <v>0</v>
      </c>
      <c r="G300" s="71">
        <v>0</v>
      </c>
      <c r="H300" s="71">
        <v>600</v>
      </c>
      <c r="I300" s="71">
        <v>0</v>
      </c>
      <c r="J300" s="71">
        <v>0</v>
      </c>
      <c r="K300" s="71">
        <v>0</v>
      </c>
      <c r="L300" s="71">
        <v>0</v>
      </c>
      <c r="M300" s="71">
        <v>0</v>
      </c>
      <c r="N300" s="71">
        <v>0</v>
      </c>
      <c r="O300" s="71">
        <v>0</v>
      </c>
      <c r="P300" s="71">
        <v>0</v>
      </c>
      <c r="Q300" s="71">
        <v>0</v>
      </c>
      <c r="R300" s="71">
        <v>0</v>
      </c>
      <c r="S300" s="71">
        <v>0</v>
      </c>
      <c r="T300" s="71">
        <v>0</v>
      </c>
      <c r="U300" s="71">
        <v>0</v>
      </c>
      <c r="V300" s="71">
        <v>0</v>
      </c>
      <c r="W300" s="71">
        <v>0</v>
      </c>
      <c r="X300" s="71">
        <v>0</v>
      </c>
      <c r="Y300" s="71">
        <v>0</v>
      </c>
      <c r="Z300" s="71">
        <v>0</v>
      </c>
      <c r="AA300" s="71">
        <v>0</v>
      </c>
      <c r="AB300" s="71">
        <v>0</v>
      </c>
      <c r="AC300" s="71">
        <v>0</v>
      </c>
      <c r="AD300" s="71">
        <v>0</v>
      </c>
      <c r="AE300" s="72">
        <v>0</v>
      </c>
      <c r="AF300" s="73">
        <v>0</v>
      </c>
      <c r="AG300" s="73">
        <f t="shared" si="288"/>
        <v>600</v>
      </c>
    </row>
    <row r="301" spans="1:33" x14ac:dyDescent="0.25">
      <c r="A301" s="63" t="s">
        <v>71</v>
      </c>
      <c r="B301" s="71">
        <v>0</v>
      </c>
      <c r="C301" s="71">
        <v>0</v>
      </c>
      <c r="D301" s="71">
        <v>0</v>
      </c>
      <c r="E301" s="71">
        <v>0</v>
      </c>
      <c r="F301" s="71">
        <v>0</v>
      </c>
      <c r="G301" s="71">
        <v>0</v>
      </c>
      <c r="H301" s="71">
        <v>0</v>
      </c>
      <c r="I301" s="71">
        <v>0</v>
      </c>
      <c r="J301" s="71">
        <v>30</v>
      </c>
      <c r="K301" s="71">
        <v>0</v>
      </c>
      <c r="L301" s="71">
        <v>0</v>
      </c>
      <c r="M301" s="71">
        <v>0</v>
      </c>
      <c r="N301" s="71">
        <v>0</v>
      </c>
      <c r="O301" s="71">
        <v>0</v>
      </c>
      <c r="P301" s="71">
        <v>0</v>
      </c>
      <c r="Q301" s="71">
        <v>0</v>
      </c>
      <c r="R301" s="71">
        <v>0</v>
      </c>
      <c r="S301" s="71">
        <v>0</v>
      </c>
      <c r="T301" s="71">
        <v>0</v>
      </c>
      <c r="U301" s="71">
        <v>0</v>
      </c>
      <c r="V301" s="71">
        <v>0</v>
      </c>
      <c r="W301" s="71">
        <v>0</v>
      </c>
      <c r="X301" s="71">
        <v>0</v>
      </c>
      <c r="Y301" s="71">
        <v>0</v>
      </c>
      <c r="Z301" s="71">
        <v>0</v>
      </c>
      <c r="AA301" s="71">
        <v>0</v>
      </c>
      <c r="AB301" s="71">
        <v>0</v>
      </c>
      <c r="AC301" s="71">
        <v>0</v>
      </c>
      <c r="AD301" s="71">
        <v>0</v>
      </c>
      <c r="AE301" s="72">
        <v>0</v>
      </c>
      <c r="AF301" s="73">
        <v>0</v>
      </c>
      <c r="AG301" s="73">
        <f t="shared" si="288"/>
        <v>30</v>
      </c>
    </row>
    <row r="302" spans="1:33" x14ac:dyDescent="0.25">
      <c r="A302" s="63" t="s">
        <v>72</v>
      </c>
      <c r="B302" s="71">
        <v>80</v>
      </c>
      <c r="C302" s="71">
        <v>0</v>
      </c>
      <c r="D302" s="71">
        <v>0</v>
      </c>
      <c r="E302" s="71">
        <v>0</v>
      </c>
      <c r="F302" s="71">
        <v>0</v>
      </c>
      <c r="G302" s="71">
        <v>0</v>
      </c>
      <c r="H302" s="71">
        <v>0</v>
      </c>
      <c r="I302" s="71">
        <v>0</v>
      </c>
      <c r="J302" s="71">
        <v>0</v>
      </c>
      <c r="K302" s="71">
        <v>0</v>
      </c>
      <c r="L302" s="71">
        <v>0</v>
      </c>
      <c r="M302" s="71">
        <v>0</v>
      </c>
      <c r="N302" s="71">
        <v>0</v>
      </c>
      <c r="O302" s="71">
        <v>0</v>
      </c>
      <c r="P302" s="71">
        <v>0</v>
      </c>
      <c r="Q302" s="71">
        <v>0</v>
      </c>
      <c r="R302" s="71">
        <v>0</v>
      </c>
      <c r="S302" s="71">
        <v>0</v>
      </c>
      <c r="T302" s="71">
        <v>0</v>
      </c>
      <c r="U302" s="71">
        <v>0</v>
      </c>
      <c r="V302" s="71">
        <v>0</v>
      </c>
      <c r="W302" s="71">
        <v>0</v>
      </c>
      <c r="X302" s="71">
        <v>0</v>
      </c>
      <c r="Y302" s="71">
        <v>0</v>
      </c>
      <c r="Z302" s="71">
        <v>0</v>
      </c>
      <c r="AA302" s="71">
        <v>0</v>
      </c>
      <c r="AB302" s="71">
        <v>0</v>
      </c>
      <c r="AC302" s="71">
        <v>0</v>
      </c>
      <c r="AD302" s="71">
        <v>0</v>
      </c>
      <c r="AE302" s="72">
        <v>0</v>
      </c>
      <c r="AF302" s="73">
        <v>0</v>
      </c>
      <c r="AG302" s="73">
        <f t="shared" si="288"/>
        <v>80</v>
      </c>
    </row>
    <row r="303" spans="1:33" x14ac:dyDescent="0.25">
      <c r="A303" s="63" t="s">
        <v>73</v>
      </c>
      <c r="B303" s="71">
        <v>0</v>
      </c>
      <c r="C303" s="71">
        <v>0</v>
      </c>
      <c r="D303" s="71">
        <v>0</v>
      </c>
      <c r="E303" s="71">
        <v>0</v>
      </c>
      <c r="F303" s="71">
        <v>0</v>
      </c>
      <c r="G303" s="71">
        <v>0</v>
      </c>
      <c r="H303" s="71">
        <v>0</v>
      </c>
      <c r="I303" s="71">
        <v>0</v>
      </c>
      <c r="J303" s="71">
        <v>0</v>
      </c>
      <c r="K303" s="71">
        <v>0</v>
      </c>
      <c r="L303" s="71">
        <v>0</v>
      </c>
      <c r="M303" s="71">
        <v>0</v>
      </c>
      <c r="N303" s="71">
        <v>0</v>
      </c>
      <c r="O303" s="71">
        <v>0</v>
      </c>
      <c r="P303" s="71">
        <v>0</v>
      </c>
      <c r="Q303" s="71">
        <v>0</v>
      </c>
      <c r="R303" s="71">
        <v>0</v>
      </c>
      <c r="S303" s="71">
        <v>0</v>
      </c>
      <c r="T303" s="71">
        <v>0</v>
      </c>
      <c r="U303" s="71">
        <v>0</v>
      </c>
      <c r="V303" s="71">
        <v>0</v>
      </c>
      <c r="W303" s="71">
        <v>0</v>
      </c>
      <c r="X303" s="71">
        <v>0</v>
      </c>
      <c r="Y303" s="71">
        <v>0</v>
      </c>
      <c r="Z303" s="71">
        <v>0</v>
      </c>
      <c r="AA303" s="71">
        <v>0</v>
      </c>
      <c r="AB303" s="71">
        <v>0</v>
      </c>
      <c r="AC303" s="71">
        <v>0</v>
      </c>
      <c r="AD303" s="71">
        <v>0</v>
      </c>
      <c r="AE303" s="72">
        <v>0</v>
      </c>
      <c r="AF303" s="73">
        <v>0</v>
      </c>
      <c r="AG303" s="73">
        <f t="shared" si="288"/>
        <v>0</v>
      </c>
    </row>
    <row r="304" spans="1:33" x14ac:dyDescent="0.25">
      <c r="A304" s="63" t="s">
        <v>74</v>
      </c>
      <c r="B304" s="71">
        <v>0</v>
      </c>
      <c r="C304" s="71">
        <v>0</v>
      </c>
      <c r="D304" s="71">
        <v>0</v>
      </c>
      <c r="E304" s="71">
        <v>0</v>
      </c>
      <c r="F304" s="71">
        <v>0</v>
      </c>
      <c r="G304" s="71">
        <v>0</v>
      </c>
      <c r="H304" s="71">
        <v>0</v>
      </c>
      <c r="I304" s="71">
        <v>0</v>
      </c>
      <c r="J304" s="71">
        <v>0</v>
      </c>
      <c r="K304" s="71">
        <v>0</v>
      </c>
      <c r="L304" s="71">
        <v>60</v>
      </c>
      <c r="M304" s="71">
        <v>0</v>
      </c>
      <c r="N304" s="71">
        <v>0</v>
      </c>
      <c r="O304" s="71">
        <v>0</v>
      </c>
      <c r="P304" s="71">
        <v>0</v>
      </c>
      <c r="Q304" s="71">
        <v>0</v>
      </c>
      <c r="R304" s="71">
        <v>0</v>
      </c>
      <c r="S304" s="71">
        <v>0</v>
      </c>
      <c r="T304" s="71">
        <v>0</v>
      </c>
      <c r="U304" s="71">
        <v>0</v>
      </c>
      <c r="V304" s="71">
        <v>0</v>
      </c>
      <c r="W304" s="71">
        <v>0</v>
      </c>
      <c r="X304" s="71">
        <v>0</v>
      </c>
      <c r="Y304" s="71">
        <v>0</v>
      </c>
      <c r="Z304" s="71">
        <v>0</v>
      </c>
      <c r="AA304" s="71">
        <v>0</v>
      </c>
      <c r="AB304" s="71">
        <v>0</v>
      </c>
      <c r="AC304" s="71">
        <v>0</v>
      </c>
      <c r="AD304" s="71">
        <v>0</v>
      </c>
      <c r="AE304" s="72">
        <v>0</v>
      </c>
      <c r="AF304" s="73">
        <v>0</v>
      </c>
      <c r="AG304" s="73">
        <f t="shared" si="288"/>
        <v>60</v>
      </c>
    </row>
    <row r="305" spans="1:33" x14ac:dyDescent="0.25">
      <c r="A305" s="63" t="s">
        <v>75</v>
      </c>
      <c r="B305" s="71">
        <v>0</v>
      </c>
      <c r="C305" s="71">
        <v>0</v>
      </c>
      <c r="D305" s="71">
        <v>0</v>
      </c>
      <c r="E305" s="71">
        <v>0</v>
      </c>
      <c r="F305" s="71">
        <v>0</v>
      </c>
      <c r="G305" s="71">
        <v>0</v>
      </c>
      <c r="H305" s="71">
        <v>0</v>
      </c>
      <c r="I305" s="71">
        <v>0</v>
      </c>
      <c r="J305" s="71">
        <v>0</v>
      </c>
      <c r="K305" s="71">
        <v>0</v>
      </c>
      <c r="L305" s="71">
        <v>0</v>
      </c>
      <c r="M305" s="71">
        <v>0</v>
      </c>
      <c r="N305" s="71">
        <v>0</v>
      </c>
      <c r="O305" s="71">
        <v>0</v>
      </c>
      <c r="P305" s="71">
        <v>0</v>
      </c>
      <c r="Q305" s="71">
        <v>0</v>
      </c>
      <c r="R305" s="71">
        <v>0</v>
      </c>
      <c r="S305" s="71">
        <v>0</v>
      </c>
      <c r="T305" s="71">
        <v>0</v>
      </c>
      <c r="U305" s="71">
        <v>0</v>
      </c>
      <c r="V305" s="71">
        <v>0</v>
      </c>
      <c r="W305" s="71">
        <v>0</v>
      </c>
      <c r="X305" s="71">
        <v>0</v>
      </c>
      <c r="Y305" s="71">
        <v>0</v>
      </c>
      <c r="Z305" s="71">
        <v>0</v>
      </c>
      <c r="AA305" s="71">
        <v>0</v>
      </c>
      <c r="AB305" s="71">
        <v>0</v>
      </c>
      <c r="AC305" s="71">
        <v>0</v>
      </c>
      <c r="AD305" s="71">
        <v>0</v>
      </c>
      <c r="AE305" s="72">
        <v>0</v>
      </c>
      <c r="AF305" s="73">
        <v>0</v>
      </c>
      <c r="AG305" s="73">
        <f t="shared" si="288"/>
        <v>0</v>
      </c>
    </row>
    <row r="306" spans="1:33" x14ac:dyDescent="0.25">
      <c r="B306" s="71">
        <v>0</v>
      </c>
      <c r="C306" s="71">
        <v>0</v>
      </c>
      <c r="D306" s="71">
        <v>0</v>
      </c>
      <c r="E306" s="71">
        <v>0</v>
      </c>
      <c r="F306" s="71">
        <v>0</v>
      </c>
      <c r="G306" s="71">
        <v>0</v>
      </c>
      <c r="H306" s="71">
        <v>0</v>
      </c>
      <c r="I306" s="71">
        <v>0</v>
      </c>
      <c r="J306" s="71">
        <v>0</v>
      </c>
      <c r="K306" s="71">
        <v>0</v>
      </c>
      <c r="L306" s="71">
        <v>0</v>
      </c>
      <c r="M306" s="71">
        <v>0</v>
      </c>
      <c r="N306" s="71">
        <v>0</v>
      </c>
      <c r="O306" s="71">
        <v>0</v>
      </c>
      <c r="P306" s="71">
        <v>0</v>
      </c>
      <c r="Q306" s="71">
        <v>0</v>
      </c>
      <c r="R306" s="71">
        <v>0</v>
      </c>
      <c r="S306" s="71">
        <v>0</v>
      </c>
      <c r="T306" s="71">
        <v>0</v>
      </c>
      <c r="U306" s="71">
        <v>0</v>
      </c>
      <c r="V306" s="71">
        <v>0</v>
      </c>
      <c r="W306" s="71">
        <v>0</v>
      </c>
      <c r="X306" s="71">
        <v>0</v>
      </c>
      <c r="Y306" s="71">
        <v>0</v>
      </c>
      <c r="Z306" s="71">
        <v>0</v>
      </c>
      <c r="AA306" s="71">
        <v>0</v>
      </c>
      <c r="AB306" s="71">
        <v>0</v>
      </c>
      <c r="AC306" s="71">
        <v>0</v>
      </c>
      <c r="AD306" s="71">
        <v>0</v>
      </c>
      <c r="AE306" s="72">
        <v>0</v>
      </c>
      <c r="AF306" s="73">
        <v>0</v>
      </c>
      <c r="AG306" s="73">
        <f t="shared" si="288"/>
        <v>0</v>
      </c>
    </row>
    <row r="307" spans="1:33" x14ac:dyDescent="0.25">
      <c r="B307" s="71">
        <v>0</v>
      </c>
      <c r="C307" s="71">
        <v>0</v>
      </c>
      <c r="D307" s="71">
        <v>0</v>
      </c>
      <c r="E307" s="71">
        <v>0</v>
      </c>
      <c r="F307" s="71">
        <v>0</v>
      </c>
      <c r="G307" s="71">
        <v>0</v>
      </c>
      <c r="H307" s="71">
        <v>0</v>
      </c>
      <c r="I307" s="71">
        <v>0</v>
      </c>
      <c r="J307" s="71">
        <v>0</v>
      </c>
      <c r="K307" s="71">
        <v>0</v>
      </c>
      <c r="L307" s="71">
        <v>0</v>
      </c>
      <c r="M307" s="71">
        <v>0</v>
      </c>
      <c r="N307" s="71">
        <v>0</v>
      </c>
      <c r="O307" s="71">
        <v>0</v>
      </c>
      <c r="P307" s="71">
        <v>0</v>
      </c>
      <c r="Q307" s="71">
        <v>0</v>
      </c>
      <c r="R307" s="71">
        <v>0</v>
      </c>
      <c r="S307" s="71">
        <v>0</v>
      </c>
      <c r="T307" s="71">
        <v>0</v>
      </c>
      <c r="U307" s="71">
        <v>0</v>
      </c>
      <c r="V307" s="71">
        <v>0</v>
      </c>
      <c r="W307" s="71">
        <v>0</v>
      </c>
      <c r="X307" s="71">
        <v>0</v>
      </c>
      <c r="Y307" s="71">
        <v>0</v>
      </c>
      <c r="Z307" s="71">
        <v>0</v>
      </c>
      <c r="AA307" s="71">
        <v>0</v>
      </c>
      <c r="AB307" s="71">
        <v>0</v>
      </c>
      <c r="AC307" s="71">
        <v>0</v>
      </c>
      <c r="AD307" s="71">
        <v>0</v>
      </c>
      <c r="AE307" s="72">
        <v>0</v>
      </c>
      <c r="AF307" s="73">
        <v>0</v>
      </c>
      <c r="AG307" s="73">
        <f t="shared" si="288"/>
        <v>0</v>
      </c>
    </row>
    <row r="308" spans="1:33" ht="13.8" thickBot="1" x14ac:dyDescent="0.3">
      <c r="B308" s="74">
        <v>0</v>
      </c>
      <c r="C308" s="74">
        <v>0</v>
      </c>
      <c r="D308" s="74">
        <v>0</v>
      </c>
      <c r="E308" s="74">
        <v>0</v>
      </c>
      <c r="F308" s="74">
        <v>0</v>
      </c>
      <c r="G308" s="74">
        <v>0</v>
      </c>
      <c r="H308" s="74">
        <v>0</v>
      </c>
      <c r="I308" s="74">
        <v>0</v>
      </c>
      <c r="J308" s="74">
        <v>0</v>
      </c>
      <c r="K308" s="74">
        <v>0</v>
      </c>
      <c r="L308" s="74">
        <v>0</v>
      </c>
      <c r="M308" s="74">
        <v>0</v>
      </c>
      <c r="N308" s="74">
        <v>0</v>
      </c>
      <c r="O308" s="74">
        <v>0</v>
      </c>
      <c r="P308" s="74">
        <v>0</v>
      </c>
      <c r="Q308" s="74">
        <v>0</v>
      </c>
      <c r="R308" s="74">
        <v>0</v>
      </c>
      <c r="S308" s="74">
        <v>0</v>
      </c>
      <c r="T308" s="74">
        <v>0</v>
      </c>
      <c r="U308" s="74">
        <v>0</v>
      </c>
      <c r="V308" s="74">
        <v>0</v>
      </c>
      <c r="W308" s="74">
        <v>0</v>
      </c>
      <c r="X308" s="74">
        <v>0</v>
      </c>
      <c r="Y308" s="74">
        <v>0</v>
      </c>
      <c r="Z308" s="74">
        <v>0</v>
      </c>
      <c r="AA308" s="74">
        <v>0</v>
      </c>
      <c r="AB308" s="74">
        <v>0</v>
      </c>
      <c r="AC308" s="74">
        <v>0</v>
      </c>
      <c r="AD308" s="74">
        <v>0</v>
      </c>
      <c r="AE308" s="75">
        <v>0</v>
      </c>
      <c r="AF308" s="76">
        <v>0</v>
      </c>
      <c r="AG308" s="76">
        <f t="shared" si="288"/>
        <v>0</v>
      </c>
    </row>
    <row r="309" spans="1:33" ht="13.8" thickBot="1" x14ac:dyDescent="0.3">
      <c r="A309" s="87" t="s">
        <v>76</v>
      </c>
      <c r="B309" s="88">
        <f>SUM(B280:B308)</f>
        <v>170</v>
      </c>
      <c r="C309" s="88">
        <f t="shared" ref="C309:AF309" si="351">SUM(C280:C308)</f>
        <v>190</v>
      </c>
      <c r="D309" s="88">
        <f t="shared" si="351"/>
        <v>0</v>
      </c>
      <c r="E309" s="88">
        <f t="shared" si="351"/>
        <v>500</v>
      </c>
      <c r="F309" s="88">
        <f t="shared" si="351"/>
        <v>800</v>
      </c>
      <c r="G309" s="88">
        <f t="shared" si="351"/>
        <v>0</v>
      </c>
      <c r="H309" s="88">
        <f t="shared" si="351"/>
        <v>600</v>
      </c>
      <c r="I309" s="88">
        <f t="shared" si="351"/>
        <v>0</v>
      </c>
      <c r="J309" s="88">
        <f t="shared" si="351"/>
        <v>50</v>
      </c>
      <c r="K309" s="88">
        <f t="shared" si="351"/>
        <v>4</v>
      </c>
      <c r="L309" s="88">
        <f t="shared" si="351"/>
        <v>9060</v>
      </c>
      <c r="M309" s="88">
        <f t="shared" si="351"/>
        <v>0</v>
      </c>
      <c r="N309" s="88">
        <f t="shared" si="351"/>
        <v>0</v>
      </c>
      <c r="O309" s="88">
        <f t="shared" si="351"/>
        <v>0</v>
      </c>
      <c r="P309" s="88">
        <f t="shared" si="351"/>
        <v>0</v>
      </c>
      <c r="Q309" s="88">
        <f t="shared" si="351"/>
        <v>0</v>
      </c>
      <c r="R309" s="88">
        <f t="shared" si="351"/>
        <v>0</v>
      </c>
      <c r="S309" s="88">
        <f t="shared" si="351"/>
        <v>0</v>
      </c>
      <c r="T309" s="88">
        <f t="shared" si="351"/>
        <v>0</v>
      </c>
      <c r="U309" s="88">
        <f t="shared" si="351"/>
        <v>0</v>
      </c>
      <c r="V309" s="88">
        <f t="shared" si="351"/>
        <v>0</v>
      </c>
      <c r="W309" s="88">
        <f t="shared" si="351"/>
        <v>0</v>
      </c>
      <c r="X309" s="88">
        <f t="shared" si="351"/>
        <v>0</v>
      </c>
      <c r="Y309" s="88">
        <f t="shared" si="351"/>
        <v>0</v>
      </c>
      <c r="Z309" s="88">
        <f t="shared" si="351"/>
        <v>0</v>
      </c>
      <c r="AA309" s="88">
        <f t="shared" si="351"/>
        <v>0</v>
      </c>
      <c r="AB309" s="88">
        <f t="shared" si="351"/>
        <v>0</v>
      </c>
      <c r="AC309" s="88">
        <f t="shared" si="351"/>
        <v>0</v>
      </c>
      <c r="AD309" s="88">
        <f t="shared" si="351"/>
        <v>0</v>
      </c>
      <c r="AE309" s="89">
        <f t="shared" si="351"/>
        <v>0</v>
      </c>
      <c r="AF309" s="90">
        <f t="shared" si="351"/>
        <v>0</v>
      </c>
      <c r="AG309" s="90">
        <f t="shared" si="288"/>
        <v>11374</v>
      </c>
    </row>
    <row r="310" spans="1:33" x14ac:dyDescent="0.25">
      <c r="A310" s="91" t="s">
        <v>77</v>
      </c>
      <c r="B310" s="101">
        <f>AF268</f>
        <v>1501107</v>
      </c>
      <c r="C310" s="92">
        <f>B313</f>
        <v>1501937</v>
      </c>
      <c r="D310" s="92">
        <f t="shared" ref="D310" si="352">C313</f>
        <v>1591717</v>
      </c>
      <c r="E310" s="92">
        <f t="shared" ref="E310" si="353">D313</f>
        <v>1598142</v>
      </c>
      <c r="F310" s="92">
        <f t="shared" ref="F310" si="354">E313</f>
        <v>1597842</v>
      </c>
      <c r="G310" s="92">
        <f t="shared" ref="G310" si="355">F313</f>
        <v>1598022</v>
      </c>
      <c r="H310" s="92">
        <f t="shared" ref="H310" si="356">G313</f>
        <v>1613622</v>
      </c>
      <c r="I310" s="92">
        <f t="shared" ref="I310" si="357">H313</f>
        <v>1616602</v>
      </c>
      <c r="J310" s="92">
        <f t="shared" ref="J310" si="358">I313</f>
        <v>1636602</v>
      </c>
      <c r="K310" s="92">
        <f t="shared" ref="K310" si="359">J313</f>
        <v>1637212</v>
      </c>
      <c r="L310" s="92">
        <f t="shared" ref="L310" si="360">K313</f>
        <v>1650388</v>
      </c>
      <c r="M310" s="93">
        <f t="shared" ref="M310" si="361">L313</f>
        <v>1642418</v>
      </c>
      <c r="N310" s="92">
        <f t="shared" ref="N310" si="362">M313</f>
        <v>1649518</v>
      </c>
      <c r="O310" s="92">
        <f t="shared" ref="O310" si="363">N313</f>
        <v>1657758</v>
      </c>
      <c r="P310" s="93">
        <f t="shared" ref="P310" si="364">O313</f>
        <v>1667638</v>
      </c>
      <c r="Q310" s="92">
        <f t="shared" ref="Q310" si="365">P313</f>
        <v>1678158</v>
      </c>
      <c r="R310" s="92">
        <f t="shared" ref="R310" si="366">Q313</f>
        <v>1689818</v>
      </c>
      <c r="S310" s="93">
        <f t="shared" ref="S310" si="367">R313</f>
        <v>1702609</v>
      </c>
      <c r="T310" s="92">
        <f t="shared" ref="T310" si="368">S313</f>
        <v>1716549</v>
      </c>
      <c r="U310" s="92">
        <f t="shared" ref="U310" si="369">T313</f>
        <v>1731629</v>
      </c>
      <c r="V310" s="93">
        <f t="shared" ref="V310" si="370">U313</f>
        <v>1747849</v>
      </c>
      <c r="W310" s="92">
        <f t="shared" ref="W310" si="371">V313</f>
        <v>1765209</v>
      </c>
      <c r="X310" s="92">
        <f>AF268</f>
        <v>1501107</v>
      </c>
      <c r="Y310" s="93">
        <f t="shared" ref="Y310" si="372">X313</f>
        <v>1520747</v>
      </c>
      <c r="Z310" s="92">
        <f t="shared" ref="Z310" si="373">Y313</f>
        <v>1541527</v>
      </c>
      <c r="AA310" s="92">
        <f t="shared" ref="AA310" si="374">Z313</f>
        <v>1563447</v>
      </c>
      <c r="AB310" s="93">
        <f t="shared" ref="AB310" si="375">AA313</f>
        <v>1586507</v>
      </c>
      <c r="AC310" s="92">
        <f t="shared" ref="AC310" si="376">AB313</f>
        <v>1610707</v>
      </c>
      <c r="AD310" s="92">
        <f t="shared" ref="AD310" si="377">AC313</f>
        <v>1636047</v>
      </c>
      <c r="AE310" s="93">
        <f t="shared" ref="AE310" si="378">AD313</f>
        <v>1662527</v>
      </c>
      <c r="AF310" s="94">
        <f t="shared" ref="AF310" si="379">AE313</f>
        <v>1690147</v>
      </c>
      <c r="AG310" s="94">
        <f t="shared" si="288"/>
        <v>50505109</v>
      </c>
    </row>
    <row r="311" spans="1:33" x14ac:dyDescent="0.25">
      <c r="A311" s="59" t="s">
        <v>82</v>
      </c>
      <c r="B311" s="95">
        <f>B310+B279</f>
        <v>1502107</v>
      </c>
      <c r="C311" s="95">
        <f t="shared" ref="C311:AF311" si="380">C310+C279</f>
        <v>1591907</v>
      </c>
      <c r="D311" s="95">
        <f t="shared" si="380"/>
        <v>1598142</v>
      </c>
      <c r="E311" s="95">
        <f t="shared" si="380"/>
        <v>1598342</v>
      </c>
      <c r="F311" s="95">
        <f t="shared" si="380"/>
        <v>1598822</v>
      </c>
      <c r="G311" s="95">
        <f t="shared" si="380"/>
        <v>1613622</v>
      </c>
      <c r="H311" s="95">
        <f t="shared" si="380"/>
        <v>1617202</v>
      </c>
      <c r="I311" s="95">
        <f t="shared" si="380"/>
        <v>1636602</v>
      </c>
      <c r="J311" s="95">
        <f t="shared" si="380"/>
        <v>1637262</v>
      </c>
      <c r="K311" s="95">
        <f t="shared" si="380"/>
        <v>1650392</v>
      </c>
      <c r="L311" s="95">
        <f t="shared" si="380"/>
        <v>1651478</v>
      </c>
      <c r="M311" s="96">
        <f t="shared" si="380"/>
        <v>1649518</v>
      </c>
      <c r="N311" s="95">
        <f t="shared" si="380"/>
        <v>1657758</v>
      </c>
      <c r="O311" s="95">
        <f t="shared" si="380"/>
        <v>1667638</v>
      </c>
      <c r="P311" s="96">
        <f t="shared" si="380"/>
        <v>1678158</v>
      </c>
      <c r="Q311" s="95">
        <f t="shared" si="380"/>
        <v>1689818</v>
      </c>
      <c r="R311" s="95">
        <f t="shared" si="380"/>
        <v>1702609</v>
      </c>
      <c r="S311" s="96">
        <f t="shared" si="380"/>
        <v>1716549</v>
      </c>
      <c r="T311" s="95">
        <f t="shared" si="380"/>
        <v>1731629</v>
      </c>
      <c r="U311" s="95">
        <f t="shared" si="380"/>
        <v>1747849</v>
      </c>
      <c r="V311" s="96">
        <f t="shared" si="380"/>
        <v>1765209</v>
      </c>
      <c r="W311" s="95">
        <f t="shared" si="380"/>
        <v>1783709</v>
      </c>
      <c r="X311" s="95">
        <f t="shared" si="380"/>
        <v>1520747</v>
      </c>
      <c r="Y311" s="96">
        <f t="shared" si="380"/>
        <v>1541527</v>
      </c>
      <c r="Z311" s="95">
        <f t="shared" si="380"/>
        <v>1563447</v>
      </c>
      <c r="AA311" s="95">
        <f t="shared" si="380"/>
        <v>1586507</v>
      </c>
      <c r="AB311" s="96">
        <f t="shared" si="380"/>
        <v>1610707</v>
      </c>
      <c r="AC311" s="95">
        <f t="shared" si="380"/>
        <v>1636047</v>
      </c>
      <c r="AD311" s="95">
        <f t="shared" si="380"/>
        <v>1662527</v>
      </c>
      <c r="AE311" s="96">
        <f t="shared" si="380"/>
        <v>1690147</v>
      </c>
      <c r="AF311" s="97">
        <f t="shared" si="380"/>
        <v>1718907</v>
      </c>
      <c r="AG311" s="97">
        <f t="shared" si="288"/>
        <v>51016885</v>
      </c>
    </row>
    <row r="312" spans="1:33" x14ac:dyDescent="0.25">
      <c r="A312" s="59" t="s">
        <v>79</v>
      </c>
      <c r="B312" s="95">
        <f t="shared" ref="B312:AF312" si="381">SUM(B280:B308)</f>
        <v>170</v>
      </c>
      <c r="C312" s="95">
        <f t="shared" si="381"/>
        <v>190</v>
      </c>
      <c r="D312" s="95">
        <f t="shared" si="381"/>
        <v>0</v>
      </c>
      <c r="E312" s="95">
        <f t="shared" si="381"/>
        <v>500</v>
      </c>
      <c r="F312" s="95">
        <f t="shared" si="381"/>
        <v>800</v>
      </c>
      <c r="G312" s="95">
        <f t="shared" si="381"/>
        <v>0</v>
      </c>
      <c r="H312" s="95">
        <f t="shared" si="381"/>
        <v>600</v>
      </c>
      <c r="I312" s="95">
        <f t="shared" si="381"/>
        <v>0</v>
      </c>
      <c r="J312" s="95">
        <f t="shared" si="381"/>
        <v>50</v>
      </c>
      <c r="K312" s="95">
        <f t="shared" si="381"/>
        <v>4</v>
      </c>
      <c r="L312" s="95">
        <f t="shared" si="381"/>
        <v>9060</v>
      </c>
      <c r="M312" s="96">
        <f t="shared" si="381"/>
        <v>0</v>
      </c>
      <c r="N312" s="95">
        <f t="shared" si="381"/>
        <v>0</v>
      </c>
      <c r="O312" s="95">
        <f t="shared" si="381"/>
        <v>0</v>
      </c>
      <c r="P312" s="96">
        <f t="shared" si="381"/>
        <v>0</v>
      </c>
      <c r="Q312" s="95">
        <f t="shared" si="381"/>
        <v>0</v>
      </c>
      <c r="R312" s="95">
        <f t="shared" si="381"/>
        <v>0</v>
      </c>
      <c r="S312" s="96">
        <f t="shared" si="381"/>
        <v>0</v>
      </c>
      <c r="T312" s="95">
        <f t="shared" si="381"/>
        <v>0</v>
      </c>
      <c r="U312" s="95">
        <f t="shared" si="381"/>
        <v>0</v>
      </c>
      <c r="V312" s="96">
        <f t="shared" si="381"/>
        <v>0</v>
      </c>
      <c r="W312" s="95">
        <f t="shared" si="381"/>
        <v>0</v>
      </c>
      <c r="X312" s="95">
        <f t="shared" si="381"/>
        <v>0</v>
      </c>
      <c r="Y312" s="96">
        <f t="shared" si="381"/>
        <v>0</v>
      </c>
      <c r="Z312" s="95">
        <f t="shared" si="381"/>
        <v>0</v>
      </c>
      <c r="AA312" s="95">
        <f t="shared" si="381"/>
        <v>0</v>
      </c>
      <c r="AB312" s="96">
        <f t="shared" si="381"/>
        <v>0</v>
      </c>
      <c r="AC312" s="95">
        <f t="shared" si="381"/>
        <v>0</v>
      </c>
      <c r="AD312" s="95">
        <f t="shared" si="381"/>
        <v>0</v>
      </c>
      <c r="AE312" s="96">
        <f t="shared" si="381"/>
        <v>0</v>
      </c>
      <c r="AF312" s="97">
        <f t="shared" si="381"/>
        <v>0</v>
      </c>
      <c r="AG312" s="97">
        <f t="shared" si="288"/>
        <v>11374</v>
      </c>
    </row>
    <row r="313" spans="1:33" ht="13.8" thickBot="1" x14ac:dyDescent="0.3">
      <c r="A313" s="58" t="s">
        <v>83</v>
      </c>
      <c r="B313" s="98">
        <f t="shared" ref="B313:AF313" si="382">B311-B312</f>
        <v>1501937</v>
      </c>
      <c r="C313" s="98">
        <f t="shared" si="382"/>
        <v>1591717</v>
      </c>
      <c r="D313" s="98">
        <f t="shared" si="382"/>
        <v>1598142</v>
      </c>
      <c r="E313" s="98">
        <f t="shared" si="382"/>
        <v>1597842</v>
      </c>
      <c r="F313" s="98">
        <f t="shared" si="382"/>
        <v>1598022</v>
      </c>
      <c r="G313" s="98">
        <f t="shared" si="382"/>
        <v>1613622</v>
      </c>
      <c r="H313" s="98">
        <f t="shared" si="382"/>
        <v>1616602</v>
      </c>
      <c r="I313" s="98">
        <f t="shared" si="382"/>
        <v>1636602</v>
      </c>
      <c r="J313" s="98">
        <f t="shared" si="382"/>
        <v>1637212</v>
      </c>
      <c r="K313" s="98">
        <f t="shared" si="382"/>
        <v>1650388</v>
      </c>
      <c r="L313" s="98">
        <f t="shared" si="382"/>
        <v>1642418</v>
      </c>
      <c r="M313" s="99">
        <f t="shared" si="382"/>
        <v>1649518</v>
      </c>
      <c r="N313" s="98">
        <f t="shared" si="382"/>
        <v>1657758</v>
      </c>
      <c r="O313" s="98">
        <f t="shared" si="382"/>
        <v>1667638</v>
      </c>
      <c r="P313" s="99">
        <f t="shared" si="382"/>
        <v>1678158</v>
      </c>
      <c r="Q313" s="98">
        <f t="shared" si="382"/>
        <v>1689818</v>
      </c>
      <c r="R313" s="98">
        <f t="shared" si="382"/>
        <v>1702609</v>
      </c>
      <c r="S313" s="99">
        <f t="shared" si="382"/>
        <v>1716549</v>
      </c>
      <c r="T313" s="98">
        <f t="shared" si="382"/>
        <v>1731629</v>
      </c>
      <c r="U313" s="98">
        <f t="shared" si="382"/>
        <v>1747849</v>
      </c>
      <c r="V313" s="99">
        <f t="shared" si="382"/>
        <v>1765209</v>
      </c>
      <c r="W313" s="98">
        <f t="shared" si="382"/>
        <v>1783709</v>
      </c>
      <c r="X313" s="98">
        <f t="shared" si="382"/>
        <v>1520747</v>
      </c>
      <c r="Y313" s="99">
        <f t="shared" si="382"/>
        <v>1541527</v>
      </c>
      <c r="Z313" s="98">
        <f t="shared" si="382"/>
        <v>1563447</v>
      </c>
      <c r="AA313" s="98">
        <f t="shared" si="382"/>
        <v>1586507</v>
      </c>
      <c r="AB313" s="99">
        <f t="shared" si="382"/>
        <v>1610707</v>
      </c>
      <c r="AC313" s="98">
        <f t="shared" si="382"/>
        <v>1636047</v>
      </c>
      <c r="AD313" s="98">
        <f t="shared" si="382"/>
        <v>1662527</v>
      </c>
      <c r="AE313" s="99">
        <f t="shared" si="382"/>
        <v>1690147</v>
      </c>
      <c r="AF313" s="100">
        <f t="shared" si="382"/>
        <v>1718907</v>
      </c>
      <c r="AG313" s="100">
        <f t="shared" si="288"/>
        <v>51005511</v>
      </c>
    </row>
    <row r="315" spans="1:33" ht="13.8" thickBot="1" x14ac:dyDescent="0.3"/>
    <row r="316" spans="1:33" ht="13.8" thickBot="1" x14ac:dyDescent="0.3">
      <c r="A316" s="215" t="s">
        <v>41</v>
      </c>
      <c r="B316" s="216"/>
      <c r="C316" s="216"/>
      <c r="D316" s="216"/>
      <c r="E316" s="216"/>
      <c r="F316" s="216"/>
      <c r="G316" s="216"/>
      <c r="H316" s="216"/>
      <c r="I316" s="216"/>
      <c r="J316" s="216"/>
      <c r="K316" s="216"/>
      <c r="L316" s="216"/>
      <c r="M316" s="216"/>
      <c r="N316" s="216"/>
      <c r="O316" s="216"/>
      <c r="P316" s="216"/>
      <c r="Q316" s="216"/>
      <c r="R316" s="216"/>
      <c r="S316" s="216"/>
      <c r="T316" s="216"/>
      <c r="U316" s="216"/>
      <c r="V316" s="216"/>
      <c r="W316" s="216"/>
      <c r="X316" s="216"/>
      <c r="Y316" s="216"/>
      <c r="Z316" s="216"/>
      <c r="AA316" s="216"/>
      <c r="AB316" s="216"/>
      <c r="AC316" s="216"/>
      <c r="AD316" s="216"/>
      <c r="AE316" s="216"/>
      <c r="AF316" s="217"/>
      <c r="AG316" s="123"/>
    </row>
    <row r="317" spans="1:33" x14ac:dyDescent="0.25">
      <c r="A317" s="84" t="s">
        <v>36</v>
      </c>
      <c r="B317" s="84">
        <v>1</v>
      </c>
      <c r="C317" s="84">
        <v>2</v>
      </c>
      <c r="D317" s="84">
        <v>3</v>
      </c>
      <c r="E317" s="84">
        <v>4</v>
      </c>
      <c r="F317" s="84">
        <v>5</v>
      </c>
      <c r="G317" s="84">
        <v>6</v>
      </c>
      <c r="H317" s="84">
        <v>7</v>
      </c>
      <c r="I317" s="84">
        <v>8</v>
      </c>
      <c r="J317" s="84">
        <v>9</v>
      </c>
      <c r="K317" s="84">
        <v>10</v>
      </c>
      <c r="L317" s="84">
        <v>11</v>
      </c>
      <c r="M317" s="84">
        <v>12</v>
      </c>
      <c r="N317" s="84">
        <v>13</v>
      </c>
      <c r="O317" s="84">
        <v>14</v>
      </c>
      <c r="P317" s="84">
        <v>15</v>
      </c>
      <c r="Q317" s="84">
        <v>16</v>
      </c>
      <c r="R317" s="84">
        <v>17</v>
      </c>
      <c r="S317" s="84">
        <v>18</v>
      </c>
      <c r="T317" s="84">
        <v>19</v>
      </c>
      <c r="U317" s="84">
        <v>20</v>
      </c>
      <c r="V317" s="84">
        <v>21</v>
      </c>
      <c r="W317" s="84">
        <v>22</v>
      </c>
      <c r="X317" s="84">
        <v>23</v>
      </c>
      <c r="Y317" s="84">
        <v>24</v>
      </c>
      <c r="Z317" s="84">
        <v>25</v>
      </c>
      <c r="AA317" s="84">
        <v>26</v>
      </c>
      <c r="AB317" s="84">
        <v>27</v>
      </c>
      <c r="AC317" s="84">
        <v>28</v>
      </c>
      <c r="AD317" s="84">
        <v>29</v>
      </c>
      <c r="AE317" s="84">
        <v>30</v>
      </c>
      <c r="AF317" s="85">
        <v>31</v>
      </c>
      <c r="AG317" s="85" t="s">
        <v>42</v>
      </c>
    </row>
    <row r="318" spans="1:33" ht="13.8" thickBot="1" x14ac:dyDescent="0.3">
      <c r="A318" s="218" t="s">
        <v>43</v>
      </c>
      <c r="B318" s="219"/>
      <c r="C318" s="219"/>
      <c r="D318" s="219"/>
      <c r="E318" s="219"/>
      <c r="F318" s="219"/>
      <c r="G318" s="219"/>
      <c r="H318" s="219"/>
      <c r="I318" s="219"/>
      <c r="J318" s="219"/>
      <c r="K318" s="219"/>
      <c r="L318" s="219"/>
      <c r="M318" s="219"/>
      <c r="N318" s="219"/>
      <c r="O318" s="219"/>
      <c r="P318" s="219"/>
      <c r="Q318" s="219"/>
      <c r="R318" s="219"/>
      <c r="S318" s="219"/>
      <c r="T318" s="219"/>
      <c r="U318" s="219"/>
      <c r="V318" s="219"/>
      <c r="W318" s="219"/>
      <c r="X318" s="219"/>
      <c r="Y318" s="219"/>
      <c r="Z318" s="219"/>
      <c r="AA318" s="219"/>
      <c r="AB318" s="219"/>
      <c r="AC318" s="219"/>
      <c r="AD318" s="219"/>
      <c r="AE318" s="219"/>
      <c r="AF318" s="220"/>
      <c r="AG318" s="124"/>
    </row>
    <row r="319" spans="1:33" x14ac:dyDescent="0.25">
      <c r="A319" s="62" t="s">
        <v>44</v>
      </c>
      <c r="B319" s="37">
        <v>1000</v>
      </c>
      <c r="C319" s="38"/>
      <c r="D319" s="38">
        <v>6000</v>
      </c>
      <c r="E319" s="38">
        <v>200</v>
      </c>
      <c r="F319" s="38">
        <v>1000</v>
      </c>
      <c r="G319" s="38">
        <v>4700</v>
      </c>
      <c r="H319" s="38">
        <v>3500</v>
      </c>
      <c r="I319" s="38">
        <v>15000</v>
      </c>
      <c r="J319" s="38">
        <v>600</v>
      </c>
      <c r="K319" s="38">
        <v>12000</v>
      </c>
      <c r="L319" s="38">
        <v>0</v>
      </c>
      <c r="M319" s="39">
        <v>6000</v>
      </c>
      <c r="N319" s="38">
        <v>7140</v>
      </c>
      <c r="O319" s="38">
        <v>8280</v>
      </c>
      <c r="P319" s="38">
        <v>9420</v>
      </c>
      <c r="Q319" s="38">
        <v>10560</v>
      </c>
      <c r="R319" s="39">
        <v>11700</v>
      </c>
      <c r="S319" s="38">
        <v>12840</v>
      </c>
      <c r="T319" s="38">
        <v>13980</v>
      </c>
      <c r="U319" s="38">
        <v>15120</v>
      </c>
      <c r="V319" s="38">
        <v>16260</v>
      </c>
      <c r="W319" s="39">
        <v>17400</v>
      </c>
      <c r="X319" s="38">
        <v>18540</v>
      </c>
      <c r="Y319" s="38">
        <v>19680</v>
      </c>
      <c r="Z319" s="38">
        <v>20820</v>
      </c>
      <c r="AA319" s="38">
        <v>21960</v>
      </c>
      <c r="AB319" s="39">
        <v>23100</v>
      </c>
      <c r="AC319" s="38">
        <v>24240</v>
      </c>
      <c r="AD319" s="38">
        <v>25380</v>
      </c>
      <c r="AE319" s="38">
        <v>26520</v>
      </c>
      <c r="AF319" s="40">
        <v>27660</v>
      </c>
      <c r="AG319" s="40">
        <f t="shared" si="288"/>
        <v>380600</v>
      </c>
    </row>
    <row r="320" spans="1:33" x14ac:dyDescent="0.25">
      <c r="A320" s="63" t="s">
        <v>45</v>
      </c>
      <c r="B320" s="41">
        <v>0</v>
      </c>
      <c r="C320" s="42">
        <v>90000</v>
      </c>
      <c r="D320" s="42">
        <v>55</v>
      </c>
      <c r="E320" s="42"/>
      <c r="F320" s="42"/>
      <c r="G320" s="42">
        <v>10000</v>
      </c>
      <c r="H320" s="42"/>
      <c r="I320" s="42">
        <v>5000</v>
      </c>
      <c r="J320" s="42">
        <v>60</v>
      </c>
      <c r="K320" s="42">
        <v>80</v>
      </c>
      <c r="L320" s="42"/>
      <c r="M320" s="42"/>
      <c r="N320" s="42"/>
      <c r="O320" s="42"/>
      <c r="P320" s="42"/>
      <c r="Q320" s="42"/>
      <c r="R320" s="42"/>
      <c r="S320" s="42"/>
      <c r="T320" s="42"/>
      <c r="U320" s="42"/>
      <c r="V320" s="42"/>
      <c r="W320" s="42"/>
      <c r="X320" s="42"/>
      <c r="Y320" s="42"/>
      <c r="Z320" s="42"/>
      <c r="AA320" s="42"/>
      <c r="AB320" s="42"/>
      <c r="AC320" s="42"/>
      <c r="AD320" s="42"/>
      <c r="AE320" s="42"/>
      <c r="AF320" s="43"/>
      <c r="AG320" s="43">
        <f t="shared" si="288"/>
        <v>105195</v>
      </c>
    </row>
    <row r="321" spans="1:33" x14ac:dyDescent="0.25">
      <c r="A321" s="63" t="s">
        <v>46</v>
      </c>
      <c r="B321" s="44">
        <v>0</v>
      </c>
      <c r="C321" s="45">
        <v>30</v>
      </c>
      <c r="D321" s="45">
        <v>-50</v>
      </c>
      <c r="E321" s="45">
        <v>0</v>
      </c>
      <c r="F321" s="45">
        <v>100</v>
      </c>
      <c r="G321" s="45">
        <v>0</v>
      </c>
      <c r="H321" s="45">
        <v>-80</v>
      </c>
      <c r="I321" s="45">
        <v>0</v>
      </c>
      <c r="J321" s="45">
        <v>0</v>
      </c>
      <c r="K321" s="45">
        <v>0</v>
      </c>
      <c r="L321" s="45">
        <v>10</v>
      </c>
      <c r="M321" s="45">
        <v>0</v>
      </c>
      <c r="N321" s="45">
        <v>0</v>
      </c>
      <c r="O321" s="45">
        <v>0</v>
      </c>
      <c r="P321" s="45">
        <v>0</v>
      </c>
      <c r="Q321" s="45">
        <v>0</v>
      </c>
      <c r="R321" s="45">
        <v>9</v>
      </c>
      <c r="S321" s="45">
        <v>0</v>
      </c>
      <c r="T321" s="45">
        <v>0</v>
      </c>
      <c r="U321" s="45">
        <v>0</v>
      </c>
      <c r="V321" s="45">
        <v>0</v>
      </c>
      <c r="W321" s="45">
        <v>0</v>
      </c>
      <c r="X321" s="45">
        <v>0</v>
      </c>
      <c r="Y321" s="45">
        <v>0</v>
      </c>
      <c r="Z321" s="45">
        <v>0</v>
      </c>
      <c r="AA321" s="45">
        <v>0</v>
      </c>
      <c r="AB321" s="45">
        <v>0</v>
      </c>
      <c r="AC321" s="45">
        <v>0</v>
      </c>
      <c r="AD321" s="45">
        <v>0</v>
      </c>
      <c r="AE321" s="45">
        <v>0</v>
      </c>
      <c r="AF321" s="46">
        <v>0</v>
      </c>
      <c r="AG321" s="46">
        <f t="shared" si="288"/>
        <v>19</v>
      </c>
    </row>
    <row r="322" spans="1:33" x14ac:dyDescent="0.25">
      <c r="A322" s="60" t="s">
        <v>47</v>
      </c>
      <c r="B322" s="44">
        <v>0</v>
      </c>
      <c r="C322" s="45"/>
      <c r="D322" s="45"/>
      <c r="E322" s="45"/>
      <c r="F322" s="45"/>
      <c r="G322" s="45">
        <v>900</v>
      </c>
      <c r="H322" s="45"/>
      <c r="I322" s="45"/>
      <c r="J322" s="45"/>
      <c r="K322" s="45"/>
      <c r="L322" s="45"/>
      <c r="M322" s="45"/>
      <c r="N322" s="45"/>
      <c r="O322" s="45">
        <v>500</v>
      </c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  <c r="AF322" s="46"/>
      <c r="AG322" s="46">
        <f t="shared" si="288"/>
        <v>1400</v>
      </c>
    </row>
    <row r="323" spans="1:33" ht="13.8" thickBot="1" x14ac:dyDescent="0.3">
      <c r="A323" s="64" t="s">
        <v>48</v>
      </c>
      <c r="B323" s="47">
        <v>0</v>
      </c>
      <c r="C323" s="48">
        <v>0</v>
      </c>
      <c r="D323" s="48">
        <v>320</v>
      </c>
      <c r="E323" s="48">
        <v>0</v>
      </c>
      <c r="F323" s="48">
        <v>80</v>
      </c>
      <c r="G323" s="48">
        <v>0</v>
      </c>
      <c r="H323" s="48">
        <v>0</v>
      </c>
      <c r="I323" s="48">
        <v>0</v>
      </c>
      <c r="J323" s="48">
        <v>0</v>
      </c>
      <c r="K323" s="48">
        <v>1100</v>
      </c>
      <c r="L323" s="48">
        <v>1100</v>
      </c>
      <c r="M323" s="48">
        <v>1100</v>
      </c>
      <c r="N323" s="48">
        <v>1100</v>
      </c>
      <c r="O323" s="48">
        <v>1100</v>
      </c>
      <c r="P323" s="48">
        <v>1100</v>
      </c>
      <c r="Q323" s="48">
        <v>1100</v>
      </c>
      <c r="R323" s="48">
        <v>1100</v>
      </c>
      <c r="S323" s="48">
        <v>1100</v>
      </c>
      <c r="T323" s="48">
        <v>1100</v>
      </c>
      <c r="U323" s="48">
        <v>1100</v>
      </c>
      <c r="V323" s="48">
        <v>1100</v>
      </c>
      <c r="W323" s="48">
        <v>1100</v>
      </c>
      <c r="X323" s="48">
        <v>1100</v>
      </c>
      <c r="Y323" s="48">
        <v>1100</v>
      </c>
      <c r="Z323" s="48">
        <v>1100</v>
      </c>
      <c r="AA323" s="48">
        <v>1100</v>
      </c>
      <c r="AB323" s="48">
        <v>1100</v>
      </c>
      <c r="AC323" s="48">
        <v>1100</v>
      </c>
      <c r="AD323" s="48">
        <v>1100</v>
      </c>
      <c r="AE323" s="48">
        <v>1100</v>
      </c>
      <c r="AF323" s="49">
        <v>1100</v>
      </c>
      <c r="AG323" s="49">
        <f t="shared" si="288"/>
        <v>24600</v>
      </c>
    </row>
    <row r="324" spans="1:33" ht="13.8" thickBot="1" x14ac:dyDescent="0.3">
      <c r="A324" s="86" t="s">
        <v>49</v>
      </c>
      <c r="B324" s="65">
        <f>B319+B320-B321+B322+B323</f>
        <v>1000</v>
      </c>
      <c r="C324" s="77">
        <f t="shared" ref="C324" si="383">C319+C320-C321+C322+C323</f>
        <v>89970</v>
      </c>
      <c r="D324" s="78">
        <f t="shared" ref="D324" si="384">D319+D320-D321+D322+D323</f>
        <v>6425</v>
      </c>
      <c r="E324" s="79">
        <f t="shared" ref="E324" si="385">E319+E320-E321+E322+E323</f>
        <v>200</v>
      </c>
      <c r="F324" s="80">
        <f t="shared" ref="F324" si="386">F319+F320-F321+F322+F323</f>
        <v>980</v>
      </c>
      <c r="G324" s="80">
        <f t="shared" ref="G324" si="387">G319+G320-G321+G322+G323</f>
        <v>15600</v>
      </c>
      <c r="H324" s="80">
        <f t="shared" ref="H324" si="388">H319+H320-H321+H322+H323</f>
        <v>3580</v>
      </c>
      <c r="I324" s="80">
        <f t="shared" ref="I324" si="389">I319+I320-I321+I322+I323</f>
        <v>20000</v>
      </c>
      <c r="J324" s="80">
        <f t="shared" ref="J324" si="390">J319+J320-J321+J322+J323</f>
        <v>660</v>
      </c>
      <c r="K324" s="80">
        <f t="shared" ref="K324" si="391">K319+K320-K321+K322+K323</f>
        <v>13180</v>
      </c>
      <c r="L324" s="80">
        <f t="shared" ref="L324" si="392">L319+L320-L321+L322+L323</f>
        <v>1090</v>
      </c>
      <c r="M324" s="80">
        <f t="shared" ref="M324" si="393">M319+M320-M321+M322+M323</f>
        <v>7100</v>
      </c>
      <c r="N324" s="80">
        <f t="shared" ref="N324" si="394">N319+N320-N321+N322+N323</f>
        <v>8240</v>
      </c>
      <c r="O324" s="80">
        <f t="shared" ref="O324" si="395">O319+O320-O321+O322+O323</f>
        <v>9880</v>
      </c>
      <c r="P324" s="80">
        <f t="shared" ref="P324" si="396">P319+P320-P321+P322+P323</f>
        <v>10520</v>
      </c>
      <c r="Q324" s="80">
        <f t="shared" ref="Q324" si="397">Q319+Q320-Q321+Q322+Q323</f>
        <v>11660</v>
      </c>
      <c r="R324" s="80">
        <f t="shared" ref="R324" si="398">R319+R320-R321+R322+R323</f>
        <v>12791</v>
      </c>
      <c r="S324" s="80">
        <f t="shared" ref="S324" si="399">S319+S320-S321+S322+S323</f>
        <v>13940</v>
      </c>
      <c r="T324" s="80">
        <f t="shared" ref="T324" si="400">T319+T320-T321+T322+T323</f>
        <v>15080</v>
      </c>
      <c r="U324" s="80">
        <f t="shared" ref="U324" si="401">U319+U320-U321+U322+U323</f>
        <v>16220</v>
      </c>
      <c r="V324" s="80">
        <f t="shared" ref="V324" si="402">V319+V320-V321+V322+V323</f>
        <v>17360</v>
      </c>
      <c r="W324" s="80">
        <f t="shared" ref="W324" si="403">W319+W320-W321+W322+W323</f>
        <v>18500</v>
      </c>
      <c r="X324" s="80">
        <f t="shared" ref="X324" si="404">X319+X320-X321+X322+X323</f>
        <v>19640</v>
      </c>
      <c r="Y324" s="80">
        <f t="shared" ref="Y324" si="405">Y319+Y320-Y321+Y322+Y323</f>
        <v>20780</v>
      </c>
      <c r="Z324" s="80">
        <f t="shared" ref="Z324" si="406">Z319+Z320-Z321+Z322+Z323</f>
        <v>21920</v>
      </c>
      <c r="AA324" s="80">
        <f t="shared" ref="AA324" si="407">AA319+AA320-AA321+AA322+AA323</f>
        <v>23060</v>
      </c>
      <c r="AB324" s="80">
        <f t="shared" ref="AB324" si="408">AB319+AB320-AB321+AB322+AB323</f>
        <v>24200</v>
      </c>
      <c r="AC324" s="80">
        <f t="shared" ref="AC324" si="409">AC319+AC320-AC321+AC322+AC323</f>
        <v>25340</v>
      </c>
      <c r="AD324" s="80">
        <f t="shared" ref="AD324" si="410">AD319+AD320-AD321+AD322+AD323</f>
        <v>26480</v>
      </c>
      <c r="AE324" s="80">
        <f t="shared" ref="AE324" si="411">AE319+AE320-AE321+AE322+AE323</f>
        <v>27620</v>
      </c>
      <c r="AF324" s="81">
        <f t="shared" ref="AF324" si="412">AF319+AF320-AF321+AF322+AF323</f>
        <v>28760</v>
      </c>
      <c r="AG324" s="81">
        <f t="shared" si="288"/>
        <v>511776</v>
      </c>
    </row>
    <row r="325" spans="1:33" x14ac:dyDescent="0.25">
      <c r="A325" s="62" t="s">
        <v>50</v>
      </c>
      <c r="B325" s="66">
        <v>0</v>
      </c>
      <c r="C325" s="66">
        <v>0</v>
      </c>
      <c r="D325" s="66">
        <v>0</v>
      </c>
      <c r="E325" s="66">
        <v>0</v>
      </c>
      <c r="F325" s="66">
        <v>0</v>
      </c>
      <c r="G325" s="66">
        <v>0</v>
      </c>
      <c r="H325" s="66">
        <v>0</v>
      </c>
      <c r="I325" s="66">
        <v>0</v>
      </c>
      <c r="J325" s="66">
        <v>0</v>
      </c>
      <c r="K325" s="66">
        <v>0</v>
      </c>
      <c r="L325" s="66">
        <v>0</v>
      </c>
      <c r="M325" s="66">
        <v>0</v>
      </c>
      <c r="N325" s="66">
        <v>0</v>
      </c>
      <c r="O325" s="66">
        <v>0</v>
      </c>
      <c r="P325" s="66">
        <v>0</v>
      </c>
      <c r="Q325" s="66">
        <v>0</v>
      </c>
      <c r="R325" s="66">
        <v>0</v>
      </c>
      <c r="S325" s="66">
        <v>0</v>
      </c>
      <c r="T325" s="66">
        <v>0</v>
      </c>
      <c r="U325" s="66">
        <v>0</v>
      </c>
      <c r="V325" s="66">
        <v>0</v>
      </c>
      <c r="W325" s="66">
        <v>0</v>
      </c>
      <c r="X325" s="66">
        <v>0</v>
      </c>
      <c r="Y325" s="66">
        <v>0</v>
      </c>
      <c r="Z325" s="66">
        <v>0</v>
      </c>
      <c r="AA325" s="66">
        <v>0</v>
      </c>
      <c r="AB325" s="66">
        <v>0</v>
      </c>
      <c r="AC325" s="66">
        <v>0</v>
      </c>
      <c r="AD325" s="66">
        <v>0</v>
      </c>
      <c r="AE325" s="66">
        <v>0</v>
      </c>
      <c r="AF325" s="67">
        <v>0</v>
      </c>
      <c r="AG325" s="67">
        <f t="shared" si="288"/>
        <v>0</v>
      </c>
    </row>
    <row r="326" spans="1:33" x14ac:dyDescent="0.25">
      <c r="A326" s="63" t="s">
        <v>51</v>
      </c>
      <c r="B326" s="68">
        <v>0</v>
      </c>
      <c r="C326" s="68">
        <v>0</v>
      </c>
      <c r="D326" s="68">
        <v>0</v>
      </c>
      <c r="E326" s="68">
        <v>0</v>
      </c>
      <c r="F326" s="68">
        <v>0</v>
      </c>
      <c r="G326" s="68">
        <v>0</v>
      </c>
      <c r="H326" s="68">
        <v>0</v>
      </c>
      <c r="I326" s="68">
        <v>0</v>
      </c>
      <c r="J326" s="68">
        <v>0</v>
      </c>
      <c r="K326" s="68">
        <v>0</v>
      </c>
      <c r="L326" s="68">
        <v>0</v>
      </c>
      <c r="M326" s="68">
        <v>0</v>
      </c>
      <c r="N326" s="68">
        <v>0</v>
      </c>
      <c r="O326" s="68">
        <v>0</v>
      </c>
      <c r="P326" s="68">
        <v>0</v>
      </c>
      <c r="Q326" s="68">
        <v>0</v>
      </c>
      <c r="R326" s="68">
        <v>0</v>
      </c>
      <c r="S326" s="68">
        <v>0</v>
      </c>
      <c r="T326" s="68">
        <v>0</v>
      </c>
      <c r="U326" s="68">
        <v>0</v>
      </c>
      <c r="V326" s="68">
        <v>0</v>
      </c>
      <c r="W326" s="68">
        <v>0</v>
      </c>
      <c r="X326" s="68">
        <v>0</v>
      </c>
      <c r="Y326" s="68">
        <v>0</v>
      </c>
      <c r="Z326" s="68">
        <v>0</v>
      </c>
      <c r="AA326" s="68">
        <v>0</v>
      </c>
      <c r="AB326" s="68">
        <v>0</v>
      </c>
      <c r="AC326" s="68">
        <v>0</v>
      </c>
      <c r="AD326" s="68">
        <v>0</v>
      </c>
      <c r="AE326" s="69">
        <v>0</v>
      </c>
      <c r="AF326" s="70">
        <v>0</v>
      </c>
      <c r="AG326" s="70">
        <f t="shared" si="288"/>
        <v>0</v>
      </c>
    </row>
    <row r="327" spans="1:33" x14ac:dyDescent="0.25">
      <c r="A327" s="63" t="s">
        <v>52</v>
      </c>
      <c r="B327" s="71">
        <v>0</v>
      </c>
      <c r="C327" s="71">
        <v>90</v>
      </c>
      <c r="D327" s="71">
        <v>0</v>
      </c>
      <c r="E327" s="71">
        <v>0</v>
      </c>
      <c r="F327" s="71">
        <v>0</v>
      </c>
      <c r="G327" s="71">
        <v>0</v>
      </c>
      <c r="H327" s="71">
        <v>0</v>
      </c>
      <c r="I327" s="71">
        <v>0</v>
      </c>
      <c r="J327" s="71">
        <v>0</v>
      </c>
      <c r="K327" s="71">
        <v>0</v>
      </c>
      <c r="L327" s="71">
        <v>0</v>
      </c>
      <c r="M327" s="71">
        <v>0</v>
      </c>
      <c r="N327" s="71">
        <v>0</v>
      </c>
      <c r="O327" s="71">
        <v>0</v>
      </c>
      <c r="P327" s="71">
        <v>0</v>
      </c>
      <c r="Q327" s="71">
        <v>0</v>
      </c>
      <c r="R327" s="71">
        <v>0</v>
      </c>
      <c r="S327" s="71">
        <v>0</v>
      </c>
      <c r="T327" s="71">
        <v>0</v>
      </c>
      <c r="U327" s="71">
        <v>0</v>
      </c>
      <c r="V327" s="71">
        <v>0</v>
      </c>
      <c r="W327" s="71">
        <v>0</v>
      </c>
      <c r="X327" s="71">
        <v>0</v>
      </c>
      <c r="Y327" s="71">
        <v>0</v>
      </c>
      <c r="Z327" s="71">
        <v>0</v>
      </c>
      <c r="AA327" s="71">
        <v>0</v>
      </c>
      <c r="AB327" s="71">
        <v>0</v>
      </c>
      <c r="AC327" s="71">
        <v>0</v>
      </c>
      <c r="AD327" s="71">
        <v>0</v>
      </c>
      <c r="AE327" s="72">
        <v>0</v>
      </c>
      <c r="AF327" s="73">
        <v>0</v>
      </c>
      <c r="AG327" s="73">
        <f t="shared" ref="AG327:AG390" si="413">SUM(B327:AF327)</f>
        <v>90</v>
      </c>
    </row>
    <row r="328" spans="1:33" x14ac:dyDescent="0.25">
      <c r="A328" s="63" t="s">
        <v>53</v>
      </c>
      <c r="B328" s="71">
        <v>10</v>
      </c>
      <c r="C328" s="71">
        <v>0</v>
      </c>
      <c r="D328" s="71">
        <v>0</v>
      </c>
      <c r="E328" s="71">
        <v>0</v>
      </c>
      <c r="F328" s="71">
        <v>0</v>
      </c>
      <c r="G328" s="71">
        <v>0</v>
      </c>
      <c r="H328" s="71">
        <v>0</v>
      </c>
      <c r="I328" s="71">
        <v>0</v>
      </c>
      <c r="J328" s="71">
        <v>0</v>
      </c>
      <c r="K328" s="71">
        <v>0</v>
      </c>
      <c r="L328" s="71">
        <v>0</v>
      </c>
      <c r="M328" s="71">
        <v>0</v>
      </c>
      <c r="N328" s="71">
        <v>0</v>
      </c>
      <c r="O328" s="71">
        <v>0</v>
      </c>
      <c r="P328" s="71">
        <v>0</v>
      </c>
      <c r="Q328" s="71">
        <v>0</v>
      </c>
      <c r="R328" s="71">
        <v>0</v>
      </c>
      <c r="S328" s="71">
        <v>0</v>
      </c>
      <c r="T328" s="71">
        <v>0</v>
      </c>
      <c r="U328" s="71">
        <v>0</v>
      </c>
      <c r="V328" s="71">
        <v>0</v>
      </c>
      <c r="W328" s="71">
        <v>0</v>
      </c>
      <c r="X328" s="71">
        <v>0</v>
      </c>
      <c r="Y328" s="71">
        <v>0</v>
      </c>
      <c r="Z328" s="71">
        <v>0</v>
      </c>
      <c r="AA328" s="71">
        <v>0</v>
      </c>
      <c r="AB328" s="71">
        <v>0</v>
      </c>
      <c r="AC328" s="71">
        <v>0</v>
      </c>
      <c r="AD328" s="71">
        <v>0</v>
      </c>
      <c r="AE328" s="72">
        <v>0</v>
      </c>
      <c r="AF328" s="73">
        <v>0</v>
      </c>
      <c r="AG328" s="73">
        <f t="shared" si="413"/>
        <v>10</v>
      </c>
    </row>
    <row r="329" spans="1:33" x14ac:dyDescent="0.25">
      <c r="A329" s="63" t="s">
        <v>54</v>
      </c>
      <c r="B329" s="71">
        <v>0</v>
      </c>
      <c r="C329" s="71">
        <v>0</v>
      </c>
      <c r="D329" s="71">
        <v>0</v>
      </c>
      <c r="E329" s="71">
        <v>0</v>
      </c>
      <c r="F329" s="71">
        <v>0</v>
      </c>
      <c r="G329" s="71">
        <v>0</v>
      </c>
      <c r="H329" s="71">
        <v>0</v>
      </c>
      <c r="I329" s="71">
        <v>0</v>
      </c>
      <c r="J329" s="71">
        <v>20</v>
      </c>
      <c r="K329" s="71">
        <v>0</v>
      </c>
      <c r="L329" s="71">
        <v>0</v>
      </c>
      <c r="M329" s="71">
        <v>0</v>
      </c>
      <c r="N329" s="71">
        <v>0</v>
      </c>
      <c r="O329" s="71">
        <v>0</v>
      </c>
      <c r="P329" s="71">
        <v>0</v>
      </c>
      <c r="Q329" s="71">
        <v>0</v>
      </c>
      <c r="R329" s="71">
        <v>0</v>
      </c>
      <c r="S329" s="71">
        <v>0</v>
      </c>
      <c r="T329" s="71">
        <v>0</v>
      </c>
      <c r="U329" s="71">
        <v>0</v>
      </c>
      <c r="V329" s="71">
        <v>0</v>
      </c>
      <c r="W329" s="71">
        <v>0</v>
      </c>
      <c r="X329" s="71">
        <v>0</v>
      </c>
      <c r="Y329" s="71">
        <v>0</v>
      </c>
      <c r="Z329" s="71">
        <v>0</v>
      </c>
      <c r="AA329" s="71">
        <v>0</v>
      </c>
      <c r="AB329" s="71">
        <v>0</v>
      </c>
      <c r="AC329" s="71">
        <v>0</v>
      </c>
      <c r="AD329" s="71">
        <v>0</v>
      </c>
      <c r="AE329" s="72">
        <v>0</v>
      </c>
      <c r="AF329" s="73">
        <v>0</v>
      </c>
      <c r="AG329" s="73">
        <f t="shared" si="413"/>
        <v>20</v>
      </c>
    </row>
    <row r="330" spans="1:33" x14ac:dyDescent="0.25">
      <c r="A330" s="63" t="s">
        <v>55</v>
      </c>
      <c r="B330" s="71">
        <v>30</v>
      </c>
      <c r="C330" s="71">
        <v>0</v>
      </c>
      <c r="D330" s="71">
        <v>0</v>
      </c>
      <c r="E330" s="71">
        <v>500</v>
      </c>
      <c r="F330" s="71">
        <v>0</v>
      </c>
      <c r="G330" s="71">
        <v>0</v>
      </c>
      <c r="H330" s="71">
        <v>0</v>
      </c>
      <c r="I330" s="71">
        <v>0</v>
      </c>
      <c r="J330" s="71">
        <v>0</v>
      </c>
      <c r="K330" s="71">
        <v>0</v>
      </c>
      <c r="L330" s="71">
        <v>0</v>
      </c>
      <c r="M330" s="71">
        <v>0</v>
      </c>
      <c r="N330" s="71">
        <v>0</v>
      </c>
      <c r="O330" s="71">
        <v>0</v>
      </c>
      <c r="P330" s="71">
        <v>0</v>
      </c>
      <c r="Q330" s="71">
        <v>0</v>
      </c>
      <c r="R330" s="71">
        <v>0</v>
      </c>
      <c r="S330" s="71">
        <v>0</v>
      </c>
      <c r="T330" s="71">
        <v>0</v>
      </c>
      <c r="U330" s="71">
        <v>0</v>
      </c>
      <c r="V330" s="71">
        <v>0</v>
      </c>
      <c r="W330" s="71">
        <v>0</v>
      </c>
      <c r="X330" s="71">
        <v>0</v>
      </c>
      <c r="Y330" s="71">
        <v>0</v>
      </c>
      <c r="Z330" s="71">
        <v>0</v>
      </c>
      <c r="AA330" s="71">
        <v>0</v>
      </c>
      <c r="AB330" s="71">
        <v>0</v>
      </c>
      <c r="AC330" s="71">
        <v>0</v>
      </c>
      <c r="AD330" s="71">
        <v>0</v>
      </c>
      <c r="AE330" s="72">
        <v>0</v>
      </c>
      <c r="AF330" s="73">
        <v>0</v>
      </c>
      <c r="AG330" s="73">
        <f t="shared" si="413"/>
        <v>530</v>
      </c>
    </row>
    <row r="331" spans="1:33" x14ac:dyDescent="0.25">
      <c r="A331" s="63" t="s">
        <v>56</v>
      </c>
      <c r="B331" s="71">
        <v>50</v>
      </c>
      <c r="C331" s="71">
        <v>0</v>
      </c>
      <c r="D331" s="71">
        <v>0</v>
      </c>
      <c r="E331" s="71">
        <v>0</v>
      </c>
      <c r="F331" s="71">
        <v>0</v>
      </c>
      <c r="G331" s="71">
        <v>0</v>
      </c>
      <c r="H331" s="71">
        <v>0</v>
      </c>
      <c r="I331" s="71">
        <v>0</v>
      </c>
      <c r="J331" s="71">
        <v>0</v>
      </c>
      <c r="K331" s="71">
        <v>0</v>
      </c>
      <c r="L331" s="71">
        <v>0</v>
      </c>
      <c r="M331" s="71">
        <v>0</v>
      </c>
      <c r="N331" s="71">
        <v>0</v>
      </c>
      <c r="O331" s="71">
        <v>0</v>
      </c>
      <c r="P331" s="71">
        <v>0</v>
      </c>
      <c r="Q331" s="71">
        <v>0</v>
      </c>
      <c r="R331" s="71">
        <v>0</v>
      </c>
      <c r="S331" s="71">
        <v>0</v>
      </c>
      <c r="T331" s="71">
        <v>0</v>
      </c>
      <c r="U331" s="71">
        <v>0</v>
      </c>
      <c r="V331" s="71">
        <v>0</v>
      </c>
      <c r="W331" s="71">
        <v>0</v>
      </c>
      <c r="X331" s="71">
        <v>0</v>
      </c>
      <c r="Y331" s="71">
        <v>0</v>
      </c>
      <c r="Z331" s="71">
        <v>0</v>
      </c>
      <c r="AA331" s="71">
        <v>0</v>
      </c>
      <c r="AB331" s="71">
        <v>0</v>
      </c>
      <c r="AC331" s="71">
        <v>0</v>
      </c>
      <c r="AD331" s="71">
        <v>0</v>
      </c>
      <c r="AE331" s="72">
        <v>0</v>
      </c>
      <c r="AF331" s="73">
        <v>0</v>
      </c>
      <c r="AG331" s="73">
        <f t="shared" si="413"/>
        <v>50</v>
      </c>
    </row>
    <row r="332" spans="1:33" x14ac:dyDescent="0.25">
      <c r="A332" s="63" t="s">
        <v>57</v>
      </c>
      <c r="B332" s="71">
        <v>0</v>
      </c>
      <c r="C332" s="71">
        <v>0</v>
      </c>
      <c r="D332" s="71">
        <v>0</v>
      </c>
      <c r="E332" s="71">
        <v>0</v>
      </c>
      <c r="F332" s="71">
        <v>0</v>
      </c>
      <c r="G332" s="71">
        <v>0</v>
      </c>
      <c r="H332" s="71">
        <v>0</v>
      </c>
      <c r="I332" s="71">
        <v>0</v>
      </c>
      <c r="J332" s="71">
        <v>0</v>
      </c>
      <c r="K332" s="71">
        <v>0</v>
      </c>
      <c r="L332" s="71">
        <v>0</v>
      </c>
      <c r="M332" s="71">
        <v>0</v>
      </c>
      <c r="N332" s="71">
        <v>0</v>
      </c>
      <c r="O332" s="71">
        <v>0</v>
      </c>
      <c r="P332" s="71">
        <v>0</v>
      </c>
      <c r="Q332" s="71">
        <v>0</v>
      </c>
      <c r="R332" s="71">
        <v>0</v>
      </c>
      <c r="S332" s="71">
        <v>0</v>
      </c>
      <c r="T332" s="71">
        <v>0</v>
      </c>
      <c r="U332" s="71">
        <v>0</v>
      </c>
      <c r="V332" s="71">
        <v>0</v>
      </c>
      <c r="W332" s="71">
        <v>0</v>
      </c>
      <c r="X332" s="71">
        <v>0</v>
      </c>
      <c r="Y332" s="71">
        <v>0</v>
      </c>
      <c r="Z332" s="71">
        <v>0</v>
      </c>
      <c r="AA332" s="71">
        <v>0</v>
      </c>
      <c r="AB332" s="71">
        <v>0</v>
      </c>
      <c r="AC332" s="71">
        <v>0</v>
      </c>
      <c r="AD332" s="71">
        <v>0</v>
      </c>
      <c r="AE332" s="72">
        <v>0</v>
      </c>
      <c r="AF332" s="73">
        <v>0</v>
      </c>
      <c r="AG332" s="73">
        <f t="shared" si="413"/>
        <v>0</v>
      </c>
    </row>
    <row r="333" spans="1:33" x14ac:dyDescent="0.25">
      <c r="A333" s="63" t="s">
        <v>58</v>
      </c>
      <c r="B333" s="71">
        <v>0</v>
      </c>
      <c r="C333" s="71">
        <v>0</v>
      </c>
      <c r="D333" s="71">
        <v>0</v>
      </c>
      <c r="E333" s="71">
        <v>0</v>
      </c>
      <c r="F333" s="71">
        <v>0</v>
      </c>
      <c r="G333" s="71">
        <v>0</v>
      </c>
      <c r="H333" s="71">
        <v>0</v>
      </c>
      <c r="I333" s="71">
        <v>0</v>
      </c>
      <c r="J333" s="71">
        <v>0</v>
      </c>
      <c r="K333" s="71">
        <v>0</v>
      </c>
      <c r="L333" s="71">
        <v>0</v>
      </c>
      <c r="M333" s="71">
        <v>0</v>
      </c>
      <c r="N333" s="71">
        <v>0</v>
      </c>
      <c r="O333" s="71">
        <v>0</v>
      </c>
      <c r="P333" s="71">
        <v>0</v>
      </c>
      <c r="Q333" s="71">
        <v>0</v>
      </c>
      <c r="R333" s="71">
        <v>0</v>
      </c>
      <c r="S333" s="71">
        <v>0</v>
      </c>
      <c r="T333" s="71">
        <v>0</v>
      </c>
      <c r="U333" s="71">
        <v>0</v>
      </c>
      <c r="V333" s="71">
        <v>0</v>
      </c>
      <c r="W333" s="71">
        <v>0</v>
      </c>
      <c r="X333" s="71">
        <v>0</v>
      </c>
      <c r="Y333" s="71">
        <v>0</v>
      </c>
      <c r="Z333" s="71">
        <v>0</v>
      </c>
      <c r="AA333" s="71">
        <v>0</v>
      </c>
      <c r="AB333" s="71">
        <v>0</v>
      </c>
      <c r="AC333" s="71">
        <v>0</v>
      </c>
      <c r="AD333" s="71">
        <v>0</v>
      </c>
      <c r="AE333" s="72">
        <v>0</v>
      </c>
      <c r="AF333" s="73">
        <v>0</v>
      </c>
      <c r="AG333" s="73">
        <f t="shared" si="413"/>
        <v>0</v>
      </c>
    </row>
    <row r="334" spans="1:33" x14ac:dyDescent="0.25">
      <c r="A334" s="63" t="s">
        <v>59</v>
      </c>
      <c r="B334" s="71">
        <v>0</v>
      </c>
      <c r="C334" s="71">
        <v>0</v>
      </c>
      <c r="D334" s="71">
        <v>0</v>
      </c>
      <c r="E334" s="71">
        <v>0</v>
      </c>
      <c r="F334" s="71">
        <v>800</v>
      </c>
      <c r="G334" s="71">
        <v>0</v>
      </c>
      <c r="H334" s="71">
        <v>0</v>
      </c>
      <c r="I334" s="71">
        <v>0</v>
      </c>
      <c r="J334" s="71">
        <v>0</v>
      </c>
      <c r="K334" s="71">
        <v>4</v>
      </c>
      <c r="L334" s="71">
        <v>0</v>
      </c>
      <c r="M334" s="71">
        <v>0</v>
      </c>
      <c r="N334" s="71">
        <v>0</v>
      </c>
      <c r="O334" s="71">
        <v>0</v>
      </c>
      <c r="P334" s="71">
        <v>0</v>
      </c>
      <c r="Q334" s="71">
        <v>0</v>
      </c>
      <c r="R334" s="71">
        <v>0</v>
      </c>
      <c r="S334" s="71">
        <v>0</v>
      </c>
      <c r="T334" s="71">
        <v>0</v>
      </c>
      <c r="U334" s="71">
        <v>0</v>
      </c>
      <c r="V334" s="71">
        <v>0</v>
      </c>
      <c r="W334" s="71">
        <v>0</v>
      </c>
      <c r="X334" s="71">
        <v>0</v>
      </c>
      <c r="Y334" s="71">
        <v>0</v>
      </c>
      <c r="Z334" s="71">
        <v>0</v>
      </c>
      <c r="AA334" s="71">
        <v>0</v>
      </c>
      <c r="AB334" s="71">
        <v>0</v>
      </c>
      <c r="AC334" s="71">
        <v>0</v>
      </c>
      <c r="AD334" s="71">
        <v>0</v>
      </c>
      <c r="AE334" s="72">
        <v>0</v>
      </c>
      <c r="AF334" s="73">
        <v>0</v>
      </c>
      <c r="AG334" s="73">
        <f t="shared" si="413"/>
        <v>804</v>
      </c>
    </row>
    <row r="335" spans="1:33" x14ac:dyDescent="0.25">
      <c r="A335" s="63" t="s">
        <v>60</v>
      </c>
      <c r="B335" s="71">
        <v>0</v>
      </c>
      <c r="C335" s="71">
        <v>0</v>
      </c>
      <c r="D335" s="71">
        <v>0</v>
      </c>
      <c r="E335" s="71">
        <v>0</v>
      </c>
      <c r="F335" s="71">
        <v>0</v>
      </c>
      <c r="G335" s="71">
        <v>0</v>
      </c>
      <c r="H335" s="71">
        <v>0</v>
      </c>
      <c r="I335" s="71">
        <v>0</v>
      </c>
      <c r="J335" s="71">
        <v>0</v>
      </c>
      <c r="K335" s="71">
        <v>0</v>
      </c>
      <c r="L335" s="71">
        <v>0</v>
      </c>
      <c r="M335" s="71">
        <v>0</v>
      </c>
      <c r="N335" s="71">
        <v>0</v>
      </c>
      <c r="O335" s="71">
        <v>0</v>
      </c>
      <c r="P335" s="71">
        <v>0</v>
      </c>
      <c r="Q335" s="71">
        <v>0</v>
      </c>
      <c r="R335" s="71">
        <v>0</v>
      </c>
      <c r="S335" s="71">
        <v>0</v>
      </c>
      <c r="T335" s="71">
        <v>0</v>
      </c>
      <c r="U335" s="71">
        <v>0</v>
      </c>
      <c r="V335" s="71">
        <v>0</v>
      </c>
      <c r="W335" s="71">
        <v>0</v>
      </c>
      <c r="X335" s="71">
        <v>0</v>
      </c>
      <c r="Y335" s="71">
        <v>0</v>
      </c>
      <c r="Z335" s="71">
        <v>0</v>
      </c>
      <c r="AA335" s="71">
        <v>0</v>
      </c>
      <c r="AB335" s="71">
        <v>0</v>
      </c>
      <c r="AC335" s="71">
        <v>0</v>
      </c>
      <c r="AD335" s="71">
        <v>0</v>
      </c>
      <c r="AE335" s="72">
        <v>0</v>
      </c>
      <c r="AF335" s="73">
        <v>0</v>
      </c>
      <c r="AG335" s="73">
        <f t="shared" si="413"/>
        <v>0</v>
      </c>
    </row>
    <row r="336" spans="1:33" x14ac:dyDescent="0.25">
      <c r="A336" s="63" t="s">
        <v>61</v>
      </c>
      <c r="B336" s="71">
        <v>0</v>
      </c>
      <c r="C336" s="71">
        <v>0</v>
      </c>
      <c r="D336" s="71">
        <v>0</v>
      </c>
      <c r="E336" s="71">
        <v>0</v>
      </c>
      <c r="F336" s="71">
        <v>0</v>
      </c>
      <c r="G336" s="71">
        <v>0</v>
      </c>
      <c r="H336" s="71">
        <v>0</v>
      </c>
      <c r="I336" s="71">
        <v>0</v>
      </c>
      <c r="J336" s="71">
        <v>0</v>
      </c>
      <c r="K336" s="71">
        <v>0</v>
      </c>
      <c r="L336" s="71">
        <v>0</v>
      </c>
      <c r="M336" s="71">
        <v>0</v>
      </c>
      <c r="N336" s="71">
        <v>0</v>
      </c>
      <c r="O336" s="71">
        <v>0</v>
      </c>
      <c r="P336" s="71">
        <v>0</v>
      </c>
      <c r="Q336" s="71">
        <v>0</v>
      </c>
      <c r="R336" s="71">
        <v>0</v>
      </c>
      <c r="S336" s="71">
        <v>0</v>
      </c>
      <c r="T336" s="71">
        <v>0</v>
      </c>
      <c r="U336" s="71">
        <v>0</v>
      </c>
      <c r="V336" s="71">
        <v>0</v>
      </c>
      <c r="W336" s="71">
        <v>0</v>
      </c>
      <c r="X336" s="71">
        <v>0</v>
      </c>
      <c r="Y336" s="71">
        <v>0</v>
      </c>
      <c r="Z336" s="71">
        <v>0</v>
      </c>
      <c r="AA336" s="71">
        <v>0</v>
      </c>
      <c r="AB336" s="71">
        <v>0</v>
      </c>
      <c r="AC336" s="71">
        <v>0</v>
      </c>
      <c r="AD336" s="71">
        <v>0</v>
      </c>
      <c r="AE336" s="72">
        <v>0</v>
      </c>
      <c r="AF336" s="73">
        <v>0</v>
      </c>
      <c r="AG336" s="73">
        <f t="shared" si="413"/>
        <v>0</v>
      </c>
    </row>
    <row r="337" spans="1:33" x14ac:dyDescent="0.25">
      <c r="A337" s="63" t="s">
        <v>62</v>
      </c>
      <c r="B337" s="71">
        <v>0</v>
      </c>
      <c r="C337" s="71">
        <v>0</v>
      </c>
      <c r="D337" s="71">
        <v>0</v>
      </c>
      <c r="E337" s="71">
        <v>0</v>
      </c>
      <c r="F337" s="71">
        <v>0</v>
      </c>
      <c r="G337" s="71">
        <v>0</v>
      </c>
      <c r="H337" s="71">
        <v>0</v>
      </c>
      <c r="I337" s="71">
        <v>0</v>
      </c>
      <c r="J337" s="71">
        <v>0</v>
      </c>
      <c r="K337" s="71">
        <v>0</v>
      </c>
      <c r="L337" s="71">
        <v>0</v>
      </c>
      <c r="M337" s="71">
        <v>0</v>
      </c>
      <c r="N337" s="71">
        <v>0</v>
      </c>
      <c r="O337" s="71">
        <v>0</v>
      </c>
      <c r="P337" s="71">
        <v>0</v>
      </c>
      <c r="Q337" s="71">
        <v>0</v>
      </c>
      <c r="R337" s="71">
        <v>0</v>
      </c>
      <c r="S337" s="71">
        <v>0</v>
      </c>
      <c r="T337" s="71">
        <v>0</v>
      </c>
      <c r="U337" s="71">
        <v>0</v>
      </c>
      <c r="V337" s="71">
        <v>0</v>
      </c>
      <c r="W337" s="71">
        <v>0</v>
      </c>
      <c r="X337" s="71">
        <v>0</v>
      </c>
      <c r="Y337" s="71">
        <v>0</v>
      </c>
      <c r="Z337" s="71">
        <v>0</v>
      </c>
      <c r="AA337" s="71">
        <v>0</v>
      </c>
      <c r="AB337" s="71">
        <v>0</v>
      </c>
      <c r="AC337" s="71">
        <v>0</v>
      </c>
      <c r="AD337" s="71">
        <v>0</v>
      </c>
      <c r="AE337" s="72">
        <v>0</v>
      </c>
      <c r="AF337" s="73">
        <v>0</v>
      </c>
      <c r="AG337" s="73">
        <f t="shared" si="413"/>
        <v>0</v>
      </c>
    </row>
    <row r="338" spans="1:33" x14ac:dyDescent="0.25">
      <c r="A338" s="63" t="s">
        <v>63</v>
      </c>
      <c r="B338" s="71">
        <v>0</v>
      </c>
      <c r="C338" s="71">
        <v>0</v>
      </c>
      <c r="D338" s="71">
        <v>0</v>
      </c>
      <c r="E338" s="71">
        <v>0</v>
      </c>
      <c r="F338" s="71">
        <v>0</v>
      </c>
      <c r="G338" s="71">
        <v>0</v>
      </c>
      <c r="H338" s="71">
        <v>0</v>
      </c>
      <c r="I338" s="71">
        <v>0</v>
      </c>
      <c r="J338" s="71">
        <v>0</v>
      </c>
      <c r="K338" s="71">
        <v>0</v>
      </c>
      <c r="L338" s="71">
        <v>9000</v>
      </c>
      <c r="M338" s="71">
        <v>0</v>
      </c>
      <c r="N338" s="71">
        <v>0</v>
      </c>
      <c r="O338" s="71">
        <v>0</v>
      </c>
      <c r="P338" s="71">
        <v>0</v>
      </c>
      <c r="Q338" s="71">
        <v>0</v>
      </c>
      <c r="R338" s="71">
        <v>0</v>
      </c>
      <c r="S338" s="71">
        <v>0</v>
      </c>
      <c r="T338" s="71">
        <v>0</v>
      </c>
      <c r="U338" s="71">
        <v>0</v>
      </c>
      <c r="V338" s="71">
        <v>0</v>
      </c>
      <c r="W338" s="71">
        <v>0</v>
      </c>
      <c r="X338" s="71">
        <v>0</v>
      </c>
      <c r="Y338" s="71">
        <v>0</v>
      </c>
      <c r="Z338" s="71">
        <v>0</v>
      </c>
      <c r="AA338" s="71">
        <v>0</v>
      </c>
      <c r="AB338" s="71">
        <v>0</v>
      </c>
      <c r="AC338" s="71">
        <v>0</v>
      </c>
      <c r="AD338" s="71">
        <v>0</v>
      </c>
      <c r="AE338" s="72">
        <v>0</v>
      </c>
      <c r="AF338" s="73">
        <v>0</v>
      </c>
      <c r="AG338" s="73">
        <f t="shared" si="413"/>
        <v>9000</v>
      </c>
    </row>
    <row r="339" spans="1:33" x14ac:dyDescent="0.25">
      <c r="A339" s="63" t="s">
        <v>64</v>
      </c>
      <c r="B339" s="71">
        <v>0</v>
      </c>
      <c r="C339" s="71">
        <v>0</v>
      </c>
      <c r="D339" s="71">
        <v>0</v>
      </c>
      <c r="E339" s="71">
        <v>0</v>
      </c>
      <c r="F339" s="71">
        <v>0</v>
      </c>
      <c r="G339" s="71">
        <v>0</v>
      </c>
      <c r="H339" s="71">
        <v>0</v>
      </c>
      <c r="I339" s="71">
        <v>0</v>
      </c>
      <c r="J339" s="71">
        <v>0</v>
      </c>
      <c r="K339" s="71">
        <v>0</v>
      </c>
      <c r="L339" s="71">
        <v>0</v>
      </c>
      <c r="M339" s="71">
        <v>0</v>
      </c>
      <c r="N339" s="71">
        <v>0</v>
      </c>
      <c r="O339" s="71">
        <v>0</v>
      </c>
      <c r="P339" s="71">
        <v>0</v>
      </c>
      <c r="Q339" s="71">
        <v>0</v>
      </c>
      <c r="R339" s="71">
        <v>0</v>
      </c>
      <c r="S339" s="71">
        <v>0</v>
      </c>
      <c r="T339" s="71">
        <v>0</v>
      </c>
      <c r="U339" s="71">
        <v>0</v>
      </c>
      <c r="V339" s="71">
        <v>0</v>
      </c>
      <c r="W339" s="71">
        <v>0</v>
      </c>
      <c r="X339" s="71">
        <v>0</v>
      </c>
      <c r="Y339" s="71">
        <v>0</v>
      </c>
      <c r="Z339" s="71">
        <v>0</v>
      </c>
      <c r="AA339" s="71">
        <v>0</v>
      </c>
      <c r="AB339" s="71">
        <v>0</v>
      </c>
      <c r="AC339" s="71">
        <v>0</v>
      </c>
      <c r="AD339" s="71">
        <v>0</v>
      </c>
      <c r="AE339" s="72">
        <v>0</v>
      </c>
      <c r="AF339" s="73">
        <v>0</v>
      </c>
      <c r="AG339" s="73">
        <f t="shared" si="413"/>
        <v>0</v>
      </c>
    </row>
    <row r="340" spans="1:33" x14ac:dyDescent="0.25">
      <c r="A340" s="63" t="s">
        <v>65</v>
      </c>
      <c r="B340" s="71">
        <v>0</v>
      </c>
      <c r="C340" s="71">
        <v>0</v>
      </c>
      <c r="D340" s="71">
        <v>0</v>
      </c>
      <c r="E340" s="71">
        <v>0</v>
      </c>
      <c r="F340" s="71">
        <v>0</v>
      </c>
      <c r="G340" s="71">
        <v>0</v>
      </c>
      <c r="H340" s="71">
        <v>0</v>
      </c>
      <c r="I340" s="71">
        <v>0</v>
      </c>
      <c r="J340" s="71">
        <v>0</v>
      </c>
      <c r="K340" s="71">
        <v>0</v>
      </c>
      <c r="L340" s="71">
        <v>0</v>
      </c>
      <c r="M340" s="71">
        <v>0</v>
      </c>
      <c r="N340" s="71">
        <v>0</v>
      </c>
      <c r="O340" s="71">
        <v>0</v>
      </c>
      <c r="P340" s="71">
        <v>0</v>
      </c>
      <c r="Q340" s="71">
        <v>0</v>
      </c>
      <c r="R340" s="71">
        <v>0</v>
      </c>
      <c r="S340" s="71">
        <v>0</v>
      </c>
      <c r="T340" s="71">
        <v>0</v>
      </c>
      <c r="U340" s="71">
        <v>0</v>
      </c>
      <c r="V340" s="71">
        <v>0</v>
      </c>
      <c r="W340" s="71">
        <v>0</v>
      </c>
      <c r="X340" s="71">
        <v>0</v>
      </c>
      <c r="Y340" s="71">
        <v>0</v>
      </c>
      <c r="Z340" s="71">
        <v>0</v>
      </c>
      <c r="AA340" s="71">
        <v>0</v>
      </c>
      <c r="AB340" s="71">
        <v>0</v>
      </c>
      <c r="AC340" s="71">
        <v>0</v>
      </c>
      <c r="AD340" s="71">
        <v>0</v>
      </c>
      <c r="AE340" s="72">
        <v>0</v>
      </c>
      <c r="AF340" s="73">
        <v>0</v>
      </c>
      <c r="AG340" s="73">
        <f t="shared" si="413"/>
        <v>0</v>
      </c>
    </row>
    <row r="341" spans="1:33" x14ac:dyDescent="0.25">
      <c r="A341" s="63" t="s">
        <v>66</v>
      </c>
      <c r="B341" s="71">
        <v>0</v>
      </c>
      <c r="C341" s="71">
        <v>0</v>
      </c>
      <c r="D341" s="71">
        <v>0</v>
      </c>
      <c r="E341" s="71">
        <v>0</v>
      </c>
      <c r="F341" s="71">
        <v>0</v>
      </c>
      <c r="G341" s="71">
        <v>0</v>
      </c>
      <c r="H341" s="71">
        <v>0</v>
      </c>
      <c r="I341" s="71">
        <v>0</v>
      </c>
      <c r="J341" s="71">
        <v>0</v>
      </c>
      <c r="K341" s="71">
        <v>0</v>
      </c>
      <c r="L341" s="71">
        <v>0</v>
      </c>
      <c r="M341" s="71">
        <v>0</v>
      </c>
      <c r="N341" s="71">
        <v>0</v>
      </c>
      <c r="O341" s="71">
        <v>0</v>
      </c>
      <c r="P341" s="71">
        <v>0</v>
      </c>
      <c r="Q341" s="71">
        <v>0</v>
      </c>
      <c r="R341" s="71">
        <v>0</v>
      </c>
      <c r="S341" s="71">
        <v>0</v>
      </c>
      <c r="T341" s="71">
        <v>0</v>
      </c>
      <c r="U341" s="71">
        <v>0</v>
      </c>
      <c r="V341" s="71">
        <v>0</v>
      </c>
      <c r="W341" s="71">
        <v>0</v>
      </c>
      <c r="X341" s="71">
        <v>0</v>
      </c>
      <c r="Y341" s="71">
        <v>0</v>
      </c>
      <c r="Z341" s="71">
        <v>0</v>
      </c>
      <c r="AA341" s="71">
        <v>0</v>
      </c>
      <c r="AB341" s="71">
        <v>0</v>
      </c>
      <c r="AC341" s="71">
        <v>0</v>
      </c>
      <c r="AD341" s="71">
        <v>0</v>
      </c>
      <c r="AE341" s="72">
        <v>0</v>
      </c>
      <c r="AF341" s="73">
        <v>0</v>
      </c>
      <c r="AG341" s="73">
        <f t="shared" si="413"/>
        <v>0</v>
      </c>
    </row>
    <row r="342" spans="1:33" x14ac:dyDescent="0.25">
      <c r="A342" s="63" t="s">
        <v>67</v>
      </c>
      <c r="B342" s="71">
        <v>0</v>
      </c>
      <c r="C342" s="71">
        <v>100</v>
      </c>
      <c r="D342" s="71">
        <v>0</v>
      </c>
      <c r="E342" s="71">
        <v>0</v>
      </c>
      <c r="F342" s="71">
        <v>0</v>
      </c>
      <c r="G342" s="71">
        <v>0</v>
      </c>
      <c r="H342" s="71">
        <v>0</v>
      </c>
      <c r="I342" s="71">
        <v>0</v>
      </c>
      <c r="J342" s="71">
        <v>0</v>
      </c>
      <c r="K342" s="71">
        <v>0</v>
      </c>
      <c r="L342" s="71">
        <v>0</v>
      </c>
      <c r="M342" s="71">
        <v>0</v>
      </c>
      <c r="N342" s="71">
        <v>0</v>
      </c>
      <c r="O342" s="71">
        <v>0</v>
      </c>
      <c r="P342" s="71">
        <v>0</v>
      </c>
      <c r="Q342" s="71">
        <v>0</v>
      </c>
      <c r="R342" s="71">
        <v>0</v>
      </c>
      <c r="S342" s="71">
        <v>0</v>
      </c>
      <c r="T342" s="71">
        <v>0</v>
      </c>
      <c r="U342" s="71">
        <v>0</v>
      </c>
      <c r="V342" s="71">
        <v>0</v>
      </c>
      <c r="W342" s="71">
        <v>0</v>
      </c>
      <c r="X342" s="71">
        <v>0</v>
      </c>
      <c r="Y342" s="71">
        <v>0</v>
      </c>
      <c r="Z342" s="71">
        <v>0</v>
      </c>
      <c r="AA342" s="71">
        <v>0</v>
      </c>
      <c r="AB342" s="71">
        <v>0</v>
      </c>
      <c r="AC342" s="71">
        <v>0</v>
      </c>
      <c r="AD342" s="71">
        <v>0</v>
      </c>
      <c r="AE342" s="72">
        <v>0</v>
      </c>
      <c r="AF342" s="73">
        <v>0</v>
      </c>
      <c r="AG342" s="73">
        <f t="shared" si="413"/>
        <v>100</v>
      </c>
    </row>
    <row r="343" spans="1:33" x14ac:dyDescent="0.25">
      <c r="A343" s="63" t="s">
        <v>68</v>
      </c>
      <c r="B343" s="71">
        <v>0</v>
      </c>
      <c r="C343" s="71">
        <v>0</v>
      </c>
      <c r="D343" s="71">
        <v>0</v>
      </c>
      <c r="E343" s="71">
        <v>0</v>
      </c>
      <c r="F343" s="71">
        <v>0</v>
      </c>
      <c r="G343" s="71">
        <v>0</v>
      </c>
      <c r="H343" s="71">
        <v>0</v>
      </c>
      <c r="I343" s="71">
        <v>0</v>
      </c>
      <c r="J343" s="71">
        <v>0</v>
      </c>
      <c r="K343" s="71">
        <v>0</v>
      </c>
      <c r="L343" s="71">
        <v>0</v>
      </c>
      <c r="M343" s="71">
        <v>0</v>
      </c>
      <c r="N343" s="71">
        <v>0</v>
      </c>
      <c r="O343" s="71">
        <v>0</v>
      </c>
      <c r="P343" s="71">
        <v>0</v>
      </c>
      <c r="Q343" s="71">
        <v>0</v>
      </c>
      <c r="R343" s="71">
        <v>0</v>
      </c>
      <c r="S343" s="71">
        <v>0</v>
      </c>
      <c r="T343" s="71">
        <v>0</v>
      </c>
      <c r="U343" s="71">
        <v>0</v>
      </c>
      <c r="V343" s="71">
        <v>0</v>
      </c>
      <c r="W343" s="71">
        <v>0</v>
      </c>
      <c r="X343" s="71">
        <v>0</v>
      </c>
      <c r="Y343" s="71">
        <v>0</v>
      </c>
      <c r="Z343" s="71">
        <v>0</v>
      </c>
      <c r="AA343" s="71">
        <v>0</v>
      </c>
      <c r="AB343" s="71">
        <v>0</v>
      </c>
      <c r="AC343" s="71">
        <v>0</v>
      </c>
      <c r="AD343" s="71">
        <v>0</v>
      </c>
      <c r="AE343" s="72">
        <v>0</v>
      </c>
      <c r="AF343" s="73">
        <v>0</v>
      </c>
      <c r="AG343" s="73">
        <f t="shared" si="413"/>
        <v>0</v>
      </c>
    </row>
    <row r="344" spans="1:33" x14ac:dyDescent="0.25">
      <c r="A344" s="63" t="s">
        <v>69</v>
      </c>
      <c r="B344" s="71">
        <v>0</v>
      </c>
      <c r="C344" s="71">
        <v>0</v>
      </c>
      <c r="D344" s="71">
        <v>0</v>
      </c>
      <c r="E344" s="71">
        <v>0</v>
      </c>
      <c r="F344" s="71">
        <v>0</v>
      </c>
      <c r="G344" s="71">
        <v>0</v>
      </c>
      <c r="H344" s="71">
        <v>0</v>
      </c>
      <c r="I344" s="71">
        <v>0</v>
      </c>
      <c r="J344" s="71">
        <v>0</v>
      </c>
      <c r="K344" s="71">
        <v>0</v>
      </c>
      <c r="L344" s="71">
        <v>0</v>
      </c>
      <c r="M344" s="71">
        <v>0</v>
      </c>
      <c r="N344" s="71">
        <v>0</v>
      </c>
      <c r="O344" s="71">
        <v>0</v>
      </c>
      <c r="P344" s="71">
        <v>0</v>
      </c>
      <c r="Q344" s="71">
        <v>0</v>
      </c>
      <c r="R344" s="71">
        <v>0</v>
      </c>
      <c r="S344" s="71">
        <v>0</v>
      </c>
      <c r="T344" s="71">
        <v>0</v>
      </c>
      <c r="U344" s="71">
        <v>0</v>
      </c>
      <c r="V344" s="71">
        <v>0</v>
      </c>
      <c r="W344" s="71">
        <v>0</v>
      </c>
      <c r="X344" s="71">
        <v>0</v>
      </c>
      <c r="Y344" s="71">
        <v>0</v>
      </c>
      <c r="Z344" s="71">
        <v>0</v>
      </c>
      <c r="AA344" s="71">
        <v>0</v>
      </c>
      <c r="AB344" s="71">
        <v>0</v>
      </c>
      <c r="AC344" s="71">
        <v>0</v>
      </c>
      <c r="AD344" s="71">
        <v>0</v>
      </c>
      <c r="AE344" s="72">
        <v>0</v>
      </c>
      <c r="AF344" s="73">
        <v>0</v>
      </c>
      <c r="AG344" s="73">
        <f t="shared" si="413"/>
        <v>0</v>
      </c>
    </row>
    <row r="345" spans="1:33" x14ac:dyDescent="0.25">
      <c r="A345" s="63" t="s">
        <v>70</v>
      </c>
      <c r="B345" s="71">
        <v>0</v>
      </c>
      <c r="C345" s="71">
        <v>0</v>
      </c>
      <c r="D345" s="71">
        <v>0</v>
      </c>
      <c r="E345" s="71">
        <v>0</v>
      </c>
      <c r="F345" s="71">
        <v>0</v>
      </c>
      <c r="G345" s="71">
        <v>0</v>
      </c>
      <c r="H345" s="71">
        <v>600</v>
      </c>
      <c r="I345" s="71">
        <v>0</v>
      </c>
      <c r="J345" s="71">
        <v>0</v>
      </c>
      <c r="K345" s="71">
        <v>0</v>
      </c>
      <c r="L345" s="71">
        <v>0</v>
      </c>
      <c r="M345" s="71">
        <v>0</v>
      </c>
      <c r="N345" s="71">
        <v>0</v>
      </c>
      <c r="O345" s="71">
        <v>0</v>
      </c>
      <c r="P345" s="71">
        <v>0</v>
      </c>
      <c r="Q345" s="71">
        <v>0</v>
      </c>
      <c r="R345" s="71">
        <v>0</v>
      </c>
      <c r="S345" s="71">
        <v>0</v>
      </c>
      <c r="T345" s="71">
        <v>0</v>
      </c>
      <c r="U345" s="71">
        <v>0</v>
      </c>
      <c r="V345" s="71">
        <v>0</v>
      </c>
      <c r="W345" s="71">
        <v>0</v>
      </c>
      <c r="X345" s="71">
        <v>0</v>
      </c>
      <c r="Y345" s="71">
        <v>0</v>
      </c>
      <c r="Z345" s="71">
        <v>0</v>
      </c>
      <c r="AA345" s="71">
        <v>0</v>
      </c>
      <c r="AB345" s="71">
        <v>0</v>
      </c>
      <c r="AC345" s="71">
        <v>0</v>
      </c>
      <c r="AD345" s="71">
        <v>0</v>
      </c>
      <c r="AE345" s="72">
        <v>0</v>
      </c>
      <c r="AF345" s="73">
        <v>0</v>
      </c>
      <c r="AG345" s="73">
        <f t="shared" si="413"/>
        <v>600</v>
      </c>
    </row>
    <row r="346" spans="1:33" x14ac:dyDescent="0.25">
      <c r="A346" s="63" t="s">
        <v>71</v>
      </c>
      <c r="B346" s="71">
        <v>0</v>
      </c>
      <c r="C346" s="71">
        <v>0</v>
      </c>
      <c r="D346" s="71">
        <v>0</v>
      </c>
      <c r="E346" s="71">
        <v>0</v>
      </c>
      <c r="F346" s="71">
        <v>0</v>
      </c>
      <c r="G346" s="71">
        <v>0</v>
      </c>
      <c r="H346" s="71">
        <v>0</v>
      </c>
      <c r="I346" s="71">
        <v>0</v>
      </c>
      <c r="J346" s="71">
        <v>30</v>
      </c>
      <c r="K346" s="71">
        <v>0</v>
      </c>
      <c r="L346" s="71">
        <v>0</v>
      </c>
      <c r="M346" s="71">
        <v>0</v>
      </c>
      <c r="N346" s="71">
        <v>0</v>
      </c>
      <c r="O346" s="71">
        <v>0</v>
      </c>
      <c r="P346" s="71">
        <v>0</v>
      </c>
      <c r="Q346" s="71">
        <v>0</v>
      </c>
      <c r="R346" s="71">
        <v>0</v>
      </c>
      <c r="S346" s="71">
        <v>0</v>
      </c>
      <c r="T346" s="71">
        <v>0</v>
      </c>
      <c r="U346" s="71">
        <v>0</v>
      </c>
      <c r="V346" s="71">
        <v>0</v>
      </c>
      <c r="W346" s="71">
        <v>0</v>
      </c>
      <c r="X346" s="71">
        <v>0</v>
      </c>
      <c r="Y346" s="71">
        <v>0</v>
      </c>
      <c r="Z346" s="71">
        <v>0</v>
      </c>
      <c r="AA346" s="71">
        <v>0</v>
      </c>
      <c r="AB346" s="71">
        <v>0</v>
      </c>
      <c r="AC346" s="71">
        <v>0</v>
      </c>
      <c r="AD346" s="71">
        <v>0</v>
      </c>
      <c r="AE346" s="72">
        <v>0</v>
      </c>
      <c r="AF346" s="73">
        <v>0</v>
      </c>
      <c r="AG346" s="73">
        <f t="shared" si="413"/>
        <v>30</v>
      </c>
    </row>
    <row r="347" spans="1:33" x14ac:dyDescent="0.25">
      <c r="A347" s="63" t="s">
        <v>72</v>
      </c>
      <c r="B347" s="71">
        <v>80</v>
      </c>
      <c r="C347" s="71">
        <v>0</v>
      </c>
      <c r="D347" s="71">
        <v>0</v>
      </c>
      <c r="E347" s="71">
        <v>0</v>
      </c>
      <c r="F347" s="71">
        <v>0</v>
      </c>
      <c r="G347" s="71">
        <v>0</v>
      </c>
      <c r="H347" s="71">
        <v>0</v>
      </c>
      <c r="I347" s="71">
        <v>0</v>
      </c>
      <c r="J347" s="71">
        <v>0</v>
      </c>
      <c r="K347" s="71">
        <v>0</v>
      </c>
      <c r="L347" s="71">
        <v>0</v>
      </c>
      <c r="M347" s="71">
        <v>0</v>
      </c>
      <c r="N347" s="71">
        <v>0</v>
      </c>
      <c r="O347" s="71">
        <v>0</v>
      </c>
      <c r="P347" s="71">
        <v>0</v>
      </c>
      <c r="Q347" s="71">
        <v>0</v>
      </c>
      <c r="R347" s="71">
        <v>0</v>
      </c>
      <c r="S347" s="71">
        <v>0</v>
      </c>
      <c r="T347" s="71">
        <v>0</v>
      </c>
      <c r="U347" s="71">
        <v>0</v>
      </c>
      <c r="V347" s="71">
        <v>0</v>
      </c>
      <c r="W347" s="71">
        <v>0</v>
      </c>
      <c r="X347" s="71">
        <v>0</v>
      </c>
      <c r="Y347" s="71">
        <v>0</v>
      </c>
      <c r="Z347" s="71">
        <v>0</v>
      </c>
      <c r="AA347" s="71">
        <v>0</v>
      </c>
      <c r="AB347" s="71">
        <v>0</v>
      </c>
      <c r="AC347" s="71">
        <v>0</v>
      </c>
      <c r="AD347" s="71">
        <v>0</v>
      </c>
      <c r="AE347" s="72">
        <v>0</v>
      </c>
      <c r="AF347" s="73">
        <v>0</v>
      </c>
      <c r="AG347" s="73">
        <f t="shared" si="413"/>
        <v>80</v>
      </c>
    </row>
    <row r="348" spans="1:33" x14ac:dyDescent="0.25">
      <c r="A348" s="63" t="s">
        <v>73</v>
      </c>
      <c r="B348" s="71">
        <v>0</v>
      </c>
      <c r="C348" s="71">
        <v>0</v>
      </c>
      <c r="D348" s="71">
        <v>0</v>
      </c>
      <c r="E348" s="71">
        <v>0</v>
      </c>
      <c r="F348" s="71">
        <v>0</v>
      </c>
      <c r="G348" s="71">
        <v>0</v>
      </c>
      <c r="H348" s="71">
        <v>0</v>
      </c>
      <c r="I348" s="71">
        <v>0</v>
      </c>
      <c r="J348" s="71">
        <v>0</v>
      </c>
      <c r="K348" s="71">
        <v>0</v>
      </c>
      <c r="L348" s="71">
        <v>0</v>
      </c>
      <c r="M348" s="71">
        <v>0</v>
      </c>
      <c r="N348" s="71">
        <v>0</v>
      </c>
      <c r="O348" s="71">
        <v>0</v>
      </c>
      <c r="P348" s="71">
        <v>0</v>
      </c>
      <c r="Q348" s="71">
        <v>0</v>
      </c>
      <c r="R348" s="71">
        <v>0</v>
      </c>
      <c r="S348" s="71">
        <v>0</v>
      </c>
      <c r="T348" s="71">
        <v>0</v>
      </c>
      <c r="U348" s="71">
        <v>0</v>
      </c>
      <c r="V348" s="71">
        <v>0</v>
      </c>
      <c r="W348" s="71">
        <v>0</v>
      </c>
      <c r="X348" s="71">
        <v>0</v>
      </c>
      <c r="Y348" s="71">
        <v>0</v>
      </c>
      <c r="Z348" s="71">
        <v>0</v>
      </c>
      <c r="AA348" s="71">
        <v>0</v>
      </c>
      <c r="AB348" s="71">
        <v>0</v>
      </c>
      <c r="AC348" s="71">
        <v>0</v>
      </c>
      <c r="AD348" s="71">
        <v>0</v>
      </c>
      <c r="AE348" s="72">
        <v>0</v>
      </c>
      <c r="AF348" s="73">
        <v>0</v>
      </c>
      <c r="AG348" s="73">
        <f t="shared" si="413"/>
        <v>0</v>
      </c>
    </row>
    <row r="349" spans="1:33" x14ac:dyDescent="0.25">
      <c r="A349" s="63" t="s">
        <v>74</v>
      </c>
      <c r="B349" s="71">
        <v>0</v>
      </c>
      <c r="C349" s="71">
        <v>0</v>
      </c>
      <c r="D349" s="71">
        <v>0</v>
      </c>
      <c r="E349" s="71">
        <v>0</v>
      </c>
      <c r="F349" s="71">
        <v>0</v>
      </c>
      <c r="G349" s="71">
        <v>0</v>
      </c>
      <c r="H349" s="71">
        <v>0</v>
      </c>
      <c r="I349" s="71">
        <v>0</v>
      </c>
      <c r="J349" s="71">
        <v>0</v>
      </c>
      <c r="K349" s="71">
        <v>0</v>
      </c>
      <c r="L349" s="71">
        <v>60</v>
      </c>
      <c r="M349" s="71">
        <v>0</v>
      </c>
      <c r="N349" s="71">
        <v>0</v>
      </c>
      <c r="O349" s="71">
        <v>0</v>
      </c>
      <c r="P349" s="71">
        <v>0</v>
      </c>
      <c r="Q349" s="71">
        <v>0</v>
      </c>
      <c r="R349" s="71">
        <v>0</v>
      </c>
      <c r="S349" s="71">
        <v>0</v>
      </c>
      <c r="T349" s="71">
        <v>0</v>
      </c>
      <c r="U349" s="71">
        <v>0</v>
      </c>
      <c r="V349" s="71">
        <v>0</v>
      </c>
      <c r="W349" s="71">
        <v>0</v>
      </c>
      <c r="X349" s="71">
        <v>0</v>
      </c>
      <c r="Y349" s="71">
        <v>0</v>
      </c>
      <c r="Z349" s="71">
        <v>0</v>
      </c>
      <c r="AA349" s="71">
        <v>0</v>
      </c>
      <c r="AB349" s="71">
        <v>0</v>
      </c>
      <c r="AC349" s="71">
        <v>0</v>
      </c>
      <c r="AD349" s="71">
        <v>0</v>
      </c>
      <c r="AE349" s="72">
        <v>0</v>
      </c>
      <c r="AF349" s="73">
        <v>0</v>
      </c>
      <c r="AG349" s="73">
        <f t="shared" si="413"/>
        <v>60</v>
      </c>
    </row>
    <row r="350" spans="1:33" x14ac:dyDescent="0.25">
      <c r="A350" s="63" t="s">
        <v>75</v>
      </c>
      <c r="B350" s="71">
        <v>0</v>
      </c>
      <c r="C350" s="71">
        <v>0</v>
      </c>
      <c r="D350" s="71">
        <v>0</v>
      </c>
      <c r="E350" s="71">
        <v>0</v>
      </c>
      <c r="F350" s="71">
        <v>0</v>
      </c>
      <c r="G350" s="71">
        <v>0</v>
      </c>
      <c r="H350" s="71">
        <v>0</v>
      </c>
      <c r="I350" s="71">
        <v>0</v>
      </c>
      <c r="J350" s="71">
        <v>0</v>
      </c>
      <c r="K350" s="71">
        <v>0</v>
      </c>
      <c r="L350" s="71">
        <v>0</v>
      </c>
      <c r="M350" s="71">
        <v>0</v>
      </c>
      <c r="N350" s="71">
        <v>0</v>
      </c>
      <c r="O350" s="71">
        <v>0</v>
      </c>
      <c r="P350" s="71">
        <v>0</v>
      </c>
      <c r="Q350" s="71">
        <v>0</v>
      </c>
      <c r="R350" s="71">
        <v>0</v>
      </c>
      <c r="S350" s="71">
        <v>0</v>
      </c>
      <c r="T350" s="71">
        <v>0</v>
      </c>
      <c r="U350" s="71">
        <v>0</v>
      </c>
      <c r="V350" s="71">
        <v>0</v>
      </c>
      <c r="W350" s="71">
        <v>0</v>
      </c>
      <c r="X350" s="71">
        <v>0</v>
      </c>
      <c r="Y350" s="71">
        <v>0</v>
      </c>
      <c r="Z350" s="71">
        <v>0</v>
      </c>
      <c r="AA350" s="71">
        <v>0</v>
      </c>
      <c r="AB350" s="71">
        <v>0</v>
      </c>
      <c r="AC350" s="71">
        <v>0</v>
      </c>
      <c r="AD350" s="71">
        <v>0</v>
      </c>
      <c r="AE350" s="72">
        <v>0</v>
      </c>
      <c r="AF350" s="73">
        <v>0</v>
      </c>
      <c r="AG350" s="73">
        <f t="shared" si="413"/>
        <v>0</v>
      </c>
    </row>
    <row r="351" spans="1:33" x14ac:dyDescent="0.25">
      <c r="B351" s="71">
        <v>0</v>
      </c>
      <c r="C351" s="71">
        <v>0</v>
      </c>
      <c r="D351" s="71">
        <v>0</v>
      </c>
      <c r="E351" s="71">
        <v>0</v>
      </c>
      <c r="F351" s="71">
        <v>0</v>
      </c>
      <c r="G351" s="71">
        <v>0</v>
      </c>
      <c r="H351" s="71">
        <v>0</v>
      </c>
      <c r="I351" s="71">
        <v>0</v>
      </c>
      <c r="J351" s="71">
        <v>0</v>
      </c>
      <c r="K351" s="71">
        <v>0</v>
      </c>
      <c r="L351" s="71">
        <v>0</v>
      </c>
      <c r="M351" s="71">
        <v>0</v>
      </c>
      <c r="N351" s="71">
        <v>0</v>
      </c>
      <c r="O351" s="71">
        <v>0</v>
      </c>
      <c r="P351" s="71">
        <v>0</v>
      </c>
      <c r="Q351" s="71">
        <v>0</v>
      </c>
      <c r="R351" s="71">
        <v>0</v>
      </c>
      <c r="S351" s="71">
        <v>0</v>
      </c>
      <c r="T351" s="71">
        <v>0</v>
      </c>
      <c r="U351" s="71">
        <v>0</v>
      </c>
      <c r="V351" s="71">
        <v>0</v>
      </c>
      <c r="W351" s="71">
        <v>0</v>
      </c>
      <c r="X351" s="71">
        <v>0</v>
      </c>
      <c r="Y351" s="71">
        <v>0</v>
      </c>
      <c r="Z351" s="71">
        <v>0</v>
      </c>
      <c r="AA351" s="71">
        <v>0</v>
      </c>
      <c r="AB351" s="71">
        <v>0</v>
      </c>
      <c r="AC351" s="71">
        <v>0</v>
      </c>
      <c r="AD351" s="71">
        <v>0</v>
      </c>
      <c r="AE351" s="72">
        <v>0</v>
      </c>
      <c r="AF351" s="73">
        <v>0</v>
      </c>
      <c r="AG351" s="73">
        <f t="shared" si="413"/>
        <v>0</v>
      </c>
    </row>
    <row r="352" spans="1:33" x14ac:dyDescent="0.25">
      <c r="B352" s="71">
        <v>0</v>
      </c>
      <c r="C352" s="71">
        <v>0</v>
      </c>
      <c r="D352" s="71">
        <v>0</v>
      </c>
      <c r="E352" s="71">
        <v>0</v>
      </c>
      <c r="F352" s="71">
        <v>0</v>
      </c>
      <c r="G352" s="71">
        <v>0</v>
      </c>
      <c r="H352" s="71">
        <v>0</v>
      </c>
      <c r="I352" s="71">
        <v>0</v>
      </c>
      <c r="J352" s="71">
        <v>0</v>
      </c>
      <c r="K352" s="71">
        <v>0</v>
      </c>
      <c r="L352" s="71">
        <v>0</v>
      </c>
      <c r="M352" s="71">
        <v>0</v>
      </c>
      <c r="N352" s="71">
        <v>0</v>
      </c>
      <c r="O352" s="71">
        <v>0</v>
      </c>
      <c r="P352" s="71">
        <v>0</v>
      </c>
      <c r="Q352" s="71">
        <v>0</v>
      </c>
      <c r="R352" s="71">
        <v>0</v>
      </c>
      <c r="S352" s="71">
        <v>0</v>
      </c>
      <c r="T352" s="71">
        <v>0</v>
      </c>
      <c r="U352" s="71">
        <v>0</v>
      </c>
      <c r="V352" s="71">
        <v>0</v>
      </c>
      <c r="W352" s="71">
        <v>0</v>
      </c>
      <c r="X352" s="71">
        <v>0</v>
      </c>
      <c r="Y352" s="71">
        <v>0</v>
      </c>
      <c r="Z352" s="71">
        <v>0</v>
      </c>
      <c r="AA352" s="71">
        <v>0</v>
      </c>
      <c r="AB352" s="71">
        <v>0</v>
      </c>
      <c r="AC352" s="71">
        <v>0</v>
      </c>
      <c r="AD352" s="71">
        <v>0</v>
      </c>
      <c r="AE352" s="72">
        <v>0</v>
      </c>
      <c r="AF352" s="73">
        <v>0</v>
      </c>
      <c r="AG352" s="73">
        <f t="shared" si="413"/>
        <v>0</v>
      </c>
    </row>
    <row r="353" spans="1:33" ht="13.8" thickBot="1" x14ac:dyDescent="0.3">
      <c r="B353" s="74">
        <v>0</v>
      </c>
      <c r="C353" s="74">
        <v>0</v>
      </c>
      <c r="D353" s="74">
        <v>0</v>
      </c>
      <c r="E353" s="74">
        <v>0</v>
      </c>
      <c r="F353" s="74">
        <v>0</v>
      </c>
      <c r="G353" s="74">
        <v>0</v>
      </c>
      <c r="H353" s="74">
        <v>0</v>
      </c>
      <c r="I353" s="74">
        <v>0</v>
      </c>
      <c r="J353" s="74">
        <v>0</v>
      </c>
      <c r="K353" s="74">
        <v>0</v>
      </c>
      <c r="L353" s="74">
        <v>0</v>
      </c>
      <c r="M353" s="74">
        <v>0</v>
      </c>
      <c r="N353" s="74">
        <v>0</v>
      </c>
      <c r="O353" s="74">
        <v>0</v>
      </c>
      <c r="P353" s="74">
        <v>0</v>
      </c>
      <c r="Q353" s="74">
        <v>0</v>
      </c>
      <c r="R353" s="74">
        <v>0</v>
      </c>
      <c r="S353" s="74">
        <v>0</v>
      </c>
      <c r="T353" s="74">
        <v>0</v>
      </c>
      <c r="U353" s="74">
        <v>0</v>
      </c>
      <c r="V353" s="74">
        <v>0</v>
      </c>
      <c r="W353" s="74">
        <v>0</v>
      </c>
      <c r="X353" s="74">
        <v>0</v>
      </c>
      <c r="Y353" s="74">
        <v>0</v>
      </c>
      <c r="Z353" s="74">
        <v>0</v>
      </c>
      <c r="AA353" s="74">
        <v>0</v>
      </c>
      <c r="AB353" s="74">
        <v>0</v>
      </c>
      <c r="AC353" s="74">
        <v>0</v>
      </c>
      <c r="AD353" s="74">
        <v>0</v>
      </c>
      <c r="AE353" s="75">
        <v>0</v>
      </c>
      <c r="AF353" s="76">
        <v>0</v>
      </c>
      <c r="AG353" s="76">
        <f t="shared" si="413"/>
        <v>0</v>
      </c>
    </row>
    <row r="354" spans="1:33" ht="13.8" thickBot="1" x14ac:dyDescent="0.3">
      <c r="A354" s="87" t="s">
        <v>76</v>
      </c>
      <c r="B354" s="88">
        <f>SUM(B325:B353)</f>
        <v>170</v>
      </c>
      <c r="C354" s="88">
        <f t="shared" ref="C354:AF354" si="414">SUM(C325:C353)</f>
        <v>190</v>
      </c>
      <c r="D354" s="88">
        <f t="shared" si="414"/>
        <v>0</v>
      </c>
      <c r="E354" s="88">
        <f t="shared" si="414"/>
        <v>500</v>
      </c>
      <c r="F354" s="88">
        <f t="shared" si="414"/>
        <v>800</v>
      </c>
      <c r="G354" s="88">
        <f t="shared" si="414"/>
        <v>0</v>
      </c>
      <c r="H354" s="88">
        <f t="shared" si="414"/>
        <v>600</v>
      </c>
      <c r="I354" s="88">
        <f t="shared" si="414"/>
        <v>0</v>
      </c>
      <c r="J354" s="88">
        <f t="shared" si="414"/>
        <v>50</v>
      </c>
      <c r="K354" s="88">
        <f t="shared" si="414"/>
        <v>4</v>
      </c>
      <c r="L354" s="88">
        <f t="shared" si="414"/>
        <v>9060</v>
      </c>
      <c r="M354" s="88">
        <f t="shared" si="414"/>
        <v>0</v>
      </c>
      <c r="N354" s="88">
        <f t="shared" si="414"/>
        <v>0</v>
      </c>
      <c r="O354" s="88">
        <f t="shared" si="414"/>
        <v>0</v>
      </c>
      <c r="P354" s="88">
        <f t="shared" si="414"/>
        <v>0</v>
      </c>
      <c r="Q354" s="88">
        <f t="shared" si="414"/>
        <v>0</v>
      </c>
      <c r="R354" s="88">
        <f t="shared" si="414"/>
        <v>0</v>
      </c>
      <c r="S354" s="88">
        <f t="shared" si="414"/>
        <v>0</v>
      </c>
      <c r="T354" s="88">
        <f t="shared" si="414"/>
        <v>0</v>
      </c>
      <c r="U354" s="88">
        <f t="shared" si="414"/>
        <v>0</v>
      </c>
      <c r="V354" s="88">
        <f t="shared" si="414"/>
        <v>0</v>
      </c>
      <c r="W354" s="88">
        <f t="shared" si="414"/>
        <v>0</v>
      </c>
      <c r="X354" s="88">
        <f t="shared" si="414"/>
        <v>0</v>
      </c>
      <c r="Y354" s="88">
        <f t="shared" si="414"/>
        <v>0</v>
      </c>
      <c r="Z354" s="88">
        <f t="shared" si="414"/>
        <v>0</v>
      </c>
      <c r="AA354" s="88">
        <f t="shared" si="414"/>
        <v>0</v>
      </c>
      <c r="AB354" s="88">
        <f t="shared" si="414"/>
        <v>0</v>
      </c>
      <c r="AC354" s="88">
        <f t="shared" si="414"/>
        <v>0</v>
      </c>
      <c r="AD354" s="88">
        <f t="shared" si="414"/>
        <v>0</v>
      </c>
      <c r="AE354" s="89">
        <f t="shared" si="414"/>
        <v>0</v>
      </c>
      <c r="AF354" s="90">
        <f t="shared" si="414"/>
        <v>0</v>
      </c>
      <c r="AG354" s="90">
        <f t="shared" si="413"/>
        <v>11374</v>
      </c>
    </row>
    <row r="355" spans="1:33" x14ac:dyDescent="0.25">
      <c r="A355" s="91" t="s">
        <v>77</v>
      </c>
      <c r="B355" s="101">
        <f>AF313</f>
        <v>1718907</v>
      </c>
      <c r="C355" s="92">
        <f>B358</f>
        <v>1719737</v>
      </c>
      <c r="D355" s="92">
        <f t="shared" ref="D355" si="415">C358</f>
        <v>1809517</v>
      </c>
      <c r="E355" s="92">
        <f t="shared" ref="E355" si="416">D358</f>
        <v>1815942</v>
      </c>
      <c r="F355" s="92">
        <f t="shared" ref="F355" si="417">E358</f>
        <v>1815642</v>
      </c>
      <c r="G355" s="92">
        <f t="shared" ref="G355" si="418">F358</f>
        <v>1815822</v>
      </c>
      <c r="H355" s="92">
        <f t="shared" ref="H355" si="419">G358</f>
        <v>1831422</v>
      </c>
      <c r="I355" s="92">
        <f t="shared" ref="I355" si="420">H358</f>
        <v>1834402</v>
      </c>
      <c r="J355" s="92">
        <f t="shared" ref="J355" si="421">I358</f>
        <v>1854402</v>
      </c>
      <c r="K355" s="92">
        <f t="shared" ref="K355" si="422">J358</f>
        <v>1855012</v>
      </c>
      <c r="L355" s="92">
        <f t="shared" ref="L355" si="423">K358</f>
        <v>1868188</v>
      </c>
      <c r="M355" s="93">
        <f t="shared" ref="M355" si="424">L358</f>
        <v>1860218</v>
      </c>
      <c r="N355" s="92">
        <f t="shared" ref="N355" si="425">M358</f>
        <v>1867318</v>
      </c>
      <c r="O355" s="92">
        <f t="shared" ref="O355" si="426">N358</f>
        <v>1875558</v>
      </c>
      <c r="P355" s="93">
        <f t="shared" ref="P355" si="427">O358</f>
        <v>1885438</v>
      </c>
      <c r="Q355" s="92">
        <f t="shared" ref="Q355" si="428">P358</f>
        <v>1895958</v>
      </c>
      <c r="R355" s="92">
        <f t="shared" ref="R355" si="429">Q358</f>
        <v>1907618</v>
      </c>
      <c r="S355" s="93">
        <f t="shared" ref="S355" si="430">R358</f>
        <v>1920409</v>
      </c>
      <c r="T355" s="92">
        <f t="shared" ref="T355" si="431">S358</f>
        <v>1934349</v>
      </c>
      <c r="U355" s="92">
        <f t="shared" ref="U355" si="432">T358</f>
        <v>1949429</v>
      </c>
      <c r="V355" s="93">
        <f t="shared" ref="V355" si="433">U358</f>
        <v>1965649</v>
      </c>
      <c r="W355" s="92">
        <f t="shared" ref="W355" si="434">V358</f>
        <v>1983009</v>
      </c>
      <c r="X355" s="92">
        <f>AF313</f>
        <v>1718907</v>
      </c>
      <c r="Y355" s="93">
        <f t="shared" ref="Y355" si="435">X358</f>
        <v>1738547</v>
      </c>
      <c r="Z355" s="92">
        <f t="shared" ref="Z355" si="436">Y358</f>
        <v>1759327</v>
      </c>
      <c r="AA355" s="92">
        <f t="shared" ref="AA355" si="437">Z358</f>
        <v>1781247</v>
      </c>
      <c r="AB355" s="93">
        <f t="shared" ref="AB355" si="438">AA358</f>
        <v>1804307</v>
      </c>
      <c r="AC355" s="92">
        <f t="shared" ref="AC355" si="439">AB358</f>
        <v>1828507</v>
      </c>
      <c r="AD355" s="92">
        <f t="shared" ref="AD355" si="440">AC358</f>
        <v>1853847</v>
      </c>
      <c r="AE355" s="93">
        <f t="shared" ref="AE355" si="441">AD358</f>
        <v>1880327</v>
      </c>
      <c r="AF355" s="94">
        <f t="shared" ref="AF355" si="442">AE358</f>
        <v>1907947</v>
      </c>
      <c r="AG355" s="94">
        <f t="shared" si="413"/>
        <v>57256909</v>
      </c>
    </row>
    <row r="356" spans="1:33" x14ac:dyDescent="0.25">
      <c r="A356" s="59" t="s">
        <v>82</v>
      </c>
      <c r="B356" s="95">
        <f>B355+B324</f>
        <v>1719907</v>
      </c>
      <c r="C356" s="95">
        <f t="shared" ref="C356:AF356" si="443">C355+C324</f>
        <v>1809707</v>
      </c>
      <c r="D356" s="95">
        <f t="shared" si="443"/>
        <v>1815942</v>
      </c>
      <c r="E356" s="95">
        <f t="shared" si="443"/>
        <v>1816142</v>
      </c>
      <c r="F356" s="95">
        <f t="shared" si="443"/>
        <v>1816622</v>
      </c>
      <c r="G356" s="95">
        <f t="shared" si="443"/>
        <v>1831422</v>
      </c>
      <c r="H356" s="95">
        <f t="shared" si="443"/>
        <v>1835002</v>
      </c>
      <c r="I356" s="95">
        <f t="shared" si="443"/>
        <v>1854402</v>
      </c>
      <c r="J356" s="95">
        <f t="shared" si="443"/>
        <v>1855062</v>
      </c>
      <c r="K356" s="95">
        <f t="shared" si="443"/>
        <v>1868192</v>
      </c>
      <c r="L356" s="95">
        <f t="shared" si="443"/>
        <v>1869278</v>
      </c>
      <c r="M356" s="96">
        <f t="shared" si="443"/>
        <v>1867318</v>
      </c>
      <c r="N356" s="95">
        <f t="shared" si="443"/>
        <v>1875558</v>
      </c>
      <c r="O356" s="95">
        <f t="shared" si="443"/>
        <v>1885438</v>
      </c>
      <c r="P356" s="96">
        <f t="shared" si="443"/>
        <v>1895958</v>
      </c>
      <c r="Q356" s="95">
        <f t="shared" si="443"/>
        <v>1907618</v>
      </c>
      <c r="R356" s="95">
        <f t="shared" si="443"/>
        <v>1920409</v>
      </c>
      <c r="S356" s="96">
        <f t="shared" si="443"/>
        <v>1934349</v>
      </c>
      <c r="T356" s="95">
        <f t="shared" si="443"/>
        <v>1949429</v>
      </c>
      <c r="U356" s="95">
        <f t="shared" si="443"/>
        <v>1965649</v>
      </c>
      <c r="V356" s="96">
        <f t="shared" si="443"/>
        <v>1983009</v>
      </c>
      <c r="W356" s="95">
        <f t="shared" si="443"/>
        <v>2001509</v>
      </c>
      <c r="X356" s="95">
        <f t="shared" si="443"/>
        <v>1738547</v>
      </c>
      <c r="Y356" s="96">
        <f t="shared" si="443"/>
        <v>1759327</v>
      </c>
      <c r="Z356" s="95">
        <f t="shared" si="443"/>
        <v>1781247</v>
      </c>
      <c r="AA356" s="95">
        <f t="shared" si="443"/>
        <v>1804307</v>
      </c>
      <c r="AB356" s="96">
        <f t="shared" si="443"/>
        <v>1828507</v>
      </c>
      <c r="AC356" s="95">
        <f t="shared" si="443"/>
        <v>1853847</v>
      </c>
      <c r="AD356" s="95">
        <f t="shared" si="443"/>
        <v>1880327</v>
      </c>
      <c r="AE356" s="96">
        <f t="shared" si="443"/>
        <v>1907947</v>
      </c>
      <c r="AF356" s="97">
        <f t="shared" si="443"/>
        <v>1936707</v>
      </c>
      <c r="AG356" s="97">
        <f t="shared" si="413"/>
        <v>57768685</v>
      </c>
    </row>
    <row r="357" spans="1:33" x14ac:dyDescent="0.25">
      <c r="A357" s="59" t="s">
        <v>79</v>
      </c>
      <c r="B357" s="95">
        <f t="shared" ref="B357:AF357" si="444">SUM(B325:B353)</f>
        <v>170</v>
      </c>
      <c r="C357" s="95">
        <f t="shared" si="444"/>
        <v>190</v>
      </c>
      <c r="D357" s="95">
        <f t="shared" si="444"/>
        <v>0</v>
      </c>
      <c r="E357" s="95">
        <f t="shared" si="444"/>
        <v>500</v>
      </c>
      <c r="F357" s="95">
        <f t="shared" si="444"/>
        <v>800</v>
      </c>
      <c r="G357" s="95">
        <f t="shared" si="444"/>
        <v>0</v>
      </c>
      <c r="H357" s="95">
        <f t="shared" si="444"/>
        <v>600</v>
      </c>
      <c r="I357" s="95">
        <f t="shared" si="444"/>
        <v>0</v>
      </c>
      <c r="J357" s="95">
        <f t="shared" si="444"/>
        <v>50</v>
      </c>
      <c r="K357" s="95">
        <f t="shared" si="444"/>
        <v>4</v>
      </c>
      <c r="L357" s="95">
        <f t="shared" si="444"/>
        <v>9060</v>
      </c>
      <c r="M357" s="96">
        <f t="shared" si="444"/>
        <v>0</v>
      </c>
      <c r="N357" s="95">
        <f t="shared" si="444"/>
        <v>0</v>
      </c>
      <c r="O357" s="95">
        <f t="shared" si="444"/>
        <v>0</v>
      </c>
      <c r="P357" s="96">
        <f t="shared" si="444"/>
        <v>0</v>
      </c>
      <c r="Q357" s="95">
        <f t="shared" si="444"/>
        <v>0</v>
      </c>
      <c r="R357" s="95">
        <f t="shared" si="444"/>
        <v>0</v>
      </c>
      <c r="S357" s="96">
        <f t="shared" si="444"/>
        <v>0</v>
      </c>
      <c r="T357" s="95">
        <f t="shared" si="444"/>
        <v>0</v>
      </c>
      <c r="U357" s="95">
        <f t="shared" si="444"/>
        <v>0</v>
      </c>
      <c r="V357" s="96">
        <f t="shared" si="444"/>
        <v>0</v>
      </c>
      <c r="W357" s="95">
        <f t="shared" si="444"/>
        <v>0</v>
      </c>
      <c r="X357" s="95">
        <f t="shared" si="444"/>
        <v>0</v>
      </c>
      <c r="Y357" s="96">
        <f t="shared" si="444"/>
        <v>0</v>
      </c>
      <c r="Z357" s="95">
        <f t="shared" si="444"/>
        <v>0</v>
      </c>
      <c r="AA357" s="95">
        <f t="shared" si="444"/>
        <v>0</v>
      </c>
      <c r="AB357" s="96">
        <f t="shared" si="444"/>
        <v>0</v>
      </c>
      <c r="AC357" s="95">
        <f t="shared" si="444"/>
        <v>0</v>
      </c>
      <c r="AD357" s="95">
        <f t="shared" si="444"/>
        <v>0</v>
      </c>
      <c r="AE357" s="96">
        <f t="shared" si="444"/>
        <v>0</v>
      </c>
      <c r="AF357" s="97">
        <f t="shared" si="444"/>
        <v>0</v>
      </c>
      <c r="AG357" s="97">
        <f t="shared" si="413"/>
        <v>11374</v>
      </c>
    </row>
    <row r="358" spans="1:33" ht="13.8" thickBot="1" x14ac:dyDescent="0.3">
      <c r="A358" s="58" t="s">
        <v>83</v>
      </c>
      <c r="B358" s="98">
        <f t="shared" ref="B358:AF358" si="445">B356-B357</f>
        <v>1719737</v>
      </c>
      <c r="C358" s="98">
        <f t="shared" si="445"/>
        <v>1809517</v>
      </c>
      <c r="D358" s="98">
        <f t="shared" si="445"/>
        <v>1815942</v>
      </c>
      <c r="E358" s="98">
        <f t="shared" si="445"/>
        <v>1815642</v>
      </c>
      <c r="F358" s="98">
        <f t="shared" si="445"/>
        <v>1815822</v>
      </c>
      <c r="G358" s="98">
        <f t="shared" si="445"/>
        <v>1831422</v>
      </c>
      <c r="H358" s="98">
        <f t="shared" si="445"/>
        <v>1834402</v>
      </c>
      <c r="I358" s="98">
        <f t="shared" si="445"/>
        <v>1854402</v>
      </c>
      <c r="J358" s="98">
        <f t="shared" si="445"/>
        <v>1855012</v>
      </c>
      <c r="K358" s="98">
        <f t="shared" si="445"/>
        <v>1868188</v>
      </c>
      <c r="L358" s="98">
        <f t="shared" si="445"/>
        <v>1860218</v>
      </c>
      <c r="M358" s="99">
        <f t="shared" si="445"/>
        <v>1867318</v>
      </c>
      <c r="N358" s="98">
        <f t="shared" si="445"/>
        <v>1875558</v>
      </c>
      <c r="O358" s="98">
        <f t="shared" si="445"/>
        <v>1885438</v>
      </c>
      <c r="P358" s="99">
        <f t="shared" si="445"/>
        <v>1895958</v>
      </c>
      <c r="Q358" s="98">
        <f t="shared" si="445"/>
        <v>1907618</v>
      </c>
      <c r="R358" s="98">
        <f t="shared" si="445"/>
        <v>1920409</v>
      </c>
      <c r="S358" s="99">
        <f t="shared" si="445"/>
        <v>1934349</v>
      </c>
      <c r="T358" s="98">
        <f t="shared" si="445"/>
        <v>1949429</v>
      </c>
      <c r="U358" s="98">
        <f t="shared" si="445"/>
        <v>1965649</v>
      </c>
      <c r="V358" s="99">
        <f t="shared" si="445"/>
        <v>1983009</v>
      </c>
      <c r="W358" s="98">
        <f t="shared" si="445"/>
        <v>2001509</v>
      </c>
      <c r="X358" s="98">
        <f t="shared" si="445"/>
        <v>1738547</v>
      </c>
      <c r="Y358" s="99">
        <f t="shared" si="445"/>
        <v>1759327</v>
      </c>
      <c r="Z358" s="98">
        <f t="shared" si="445"/>
        <v>1781247</v>
      </c>
      <c r="AA358" s="98">
        <f t="shared" si="445"/>
        <v>1804307</v>
      </c>
      <c r="AB358" s="99">
        <f t="shared" si="445"/>
        <v>1828507</v>
      </c>
      <c r="AC358" s="98">
        <f t="shared" si="445"/>
        <v>1853847</v>
      </c>
      <c r="AD358" s="98">
        <f t="shared" si="445"/>
        <v>1880327</v>
      </c>
      <c r="AE358" s="99">
        <f t="shared" si="445"/>
        <v>1907947</v>
      </c>
      <c r="AF358" s="100">
        <f t="shared" si="445"/>
        <v>1936707</v>
      </c>
      <c r="AG358" s="100">
        <f t="shared" si="413"/>
        <v>57757311</v>
      </c>
    </row>
    <row r="361" spans="1:33" ht="13.8" thickBot="1" x14ac:dyDescent="0.3"/>
    <row r="362" spans="1:33" ht="13.8" thickBot="1" x14ac:dyDescent="0.3">
      <c r="A362" s="215" t="s">
        <v>41</v>
      </c>
      <c r="B362" s="216"/>
      <c r="C362" s="216"/>
      <c r="D362" s="216"/>
      <c r="E362" s="216"/>
      <c r="F362" s="216"/>
      <c r="G362" s="216"/>
      <c r="H362" s="216"/>
      <c r="I362" s="216"/>
      <c r="J362" s="216"/>
      <c r="K362" s="216"/>
      <c r="L362" s="216"/>
      <c r="M362" s="216"/>
      <c r="N362" s="216"/>
      <c r="O362" s="216"/>
      <c r="P362" s="216"/>
      <c r="Q362" s="216"/>
      <c r="R362" s="216"/>
      <c r="S362" s="216"/>
      <c r="T362" s="216"/>
      <c r="U362" s="216"/>
      <c r="V362" s="216"/>
      <c r="W362" s="216"/>
      <c r="X362" s="216"/>
      <c r="Y362" s="216"/>
      <c r="Z362" s="216"/>
      <c r="AA362" s="216"/>
      <c r="AB362" s="216"/>
      <c r="AC362" s="216"/>
      <c r="AD362" s="216"/>
      <c r="AE362" s="216"/>
      <c r="AF362" s="217"/>
      <c r="AG362" s="123"/>
    </row>
    <row r="363" spans="1:33" x14ac:dyDescent="0.25">
      <c r="A363" s="84" t="s">
        <v>37</v>
      </c>
      <c r="B363" s="84">
        <v>1</v>
      </c>
      <c r="C363" s="84">
        <v>2</v>
      </c>
      <c r="D363" s="84">
        <v>3</v>
      </c>
      <c r="E363" s="84">
        <v>4</v>
      </c>
      <c r="F363" s="84">
        <v>5</v>
      </c>
      <c r="G363" s="84">
        <v>6</v>
      </c>
      <c r="H363" s="84">
        <v>7</v>
      </c>
      <c r="I363" s="84">
        <v>8</v>
      </c>
      <c r="J363" s="84">
        <v>9</v>
      </c>
      <c r="K363" s="84">
        <v>10</v>
      </c>
      <c r="L363" s="84">
        <v>11</v>
      </c>
      <c r="M363" s="84">
        <v>12</v>
      </c>
      <c r="N363" s="84">
        <v>13</v>
      </c>
      <c r="O363" s="84">
        <v>14</v>
      </c>
      <c r="P363" s="84">
        <v>15</v>
      </c>
      <c r="Q363" s="84">
        <v>16</v>
      </c>
      <c r="R363" s="84">
        <v>17</v>
      </c>
      <c r="S363" s="84">
        <v>18</v>
      </c>
      <c r="T363" s="84">
        <v>19</v>
      </c>
      <c r="U363" s="84">
        <v>20</v>
      </c>
      <c r="V363" s="84">
        <v>21</v>
      </c>
      <c r="W363" s="84">
        <v>22</v>
      </c>
      <c r="X363" s="84">
        <v>23</v>
      </c>
      <c r="Y363" s="84">
        <v>24</v>
      </c>
      <c r="Z363" s="84">
        <v>25</v>
      </c>
      <c r="AA363" s="84">
        <v>26</v>
      </c>
      <c r="AB363" s="84">
        <v>27</v>
      </c>
      <c r="AC363" s="84">
        <v>28</v>
      </c>
      <c r="AD363" s="84">
        <v>29</v>
      </c>
      <c r="AE363" s="84">
        <v>30</v>
      </c>
      <c r="AF363" s="85">
        <v>31</v>
      </c>
      <c r="AG363" s="85" t="s">
        <v>42</v>
      </c>
    </row>
    <row r="364" spans="1:33" ht="13.8" thickBot="1" x14ac:dyDescent="0.3">
      <c r="A364" s="218" t="s">
        <v>43</v>
      </c>
      <c r="B364" s="219"/>
      <c r="C364" s="219"/>
      <c r="D364" s="219"/>
      <c r="E364" s="219"/>
      <c r="F364" s="219"/>
      <c r="G364" s="219"/>
      <c r="H364" s="219"/>
      <c r="I364" s="219"/>
      <c r="J364" s="219"/>
      <c r="K364" s="219"/>
      <c r="L364" s="219"/>
      <c r="M364" s="219"/>
      <c r="N364" s="219"/>
      <c r="O364" s="219"/>
      <c r="P364" s="219"/>
      <c r="Q364" s="219"/>
      <c r="R364" s="219"/>
      <c r="S364" s="219"/>
      <c r="T364" s="219"/>
      <c r="U364" s="219"/>
      <c r="V364" s="219"/>
      <c r="W364" s="219"/>
      <c r="X364" s="219"/>
      <c r="Y364" s="219"/>
      <c r="Z364" s="219"/>
      <c r="AA364" s="219"/>
      <c r="AB364" s="219"/>
      <c r="AC364" s="219"/>
      <c r="AD364" s="219"/>
      <c r="AE364" s="219"/>
      <c r="AF364" s="220"/>
      <c r="AG364" s="124"/>
    </row>
    <row r="365" spans="1:33" x14ac:dyDescent="0.25">
      <c r="A365" s="62" t="s">
        <v>44</v>
      </c>
      <c r="B365" s="37">
        <v>1000</v>
      </c>
      <c r="C365" s="38"/>
      <c r="D365" s="38">
        <v>6000</v>
      </c>
      <c r="E365" s="38">
        <v>200</v>
      </c>
      <c r="F365" s="38">
        <v>1000</v>
      </c>
      <c r="G365" s="38">
        <v>4700</v>
      </c>
      <c r="H365" s="38">
        <v>3500</v>
      </c>
      <c r="I365" s="38">
        <v>15000</v>
      </c>
      <c r="J365" s="38">
        <v>600</v>
      </c>
      <c r="K365" s="38">
        <v>12000</v>
      </c>
      <c r="L365" s="38">
        <v>0</v>
      </c>
      <c r="M365" s="39">
        <v>6000</v>
      </c>
      <c r="N365" s="38">
        <v>7140</v>
      </c>
      <c r="O365" s="38">
        <v>8280</v>
      </c>
      <c r="P365" s="38">
        <v>9420</v>
      </c>
      <c r="Q365" s="38">
        <v>10560</v>
      </c>
      <c r="R365" s="39">
        <v>11700</v>
      </c>
      <c r="S365" s="38">
        <v>12840</v>
      </c>
      <c r="T365" s="38">
        <v>13980</v>
      </c>
      <c r="U365" s="38">
        <v>15120</v>
      </c>
      <c r="V365" s="38">
        <v>16260</v>
      </c>
      <c r="W365" s="39">
        <v>17400</v>
      </c>
      <c r="X365" s="38">
        <v>18540</v>
      </c>
      <c r="Y365" s="38">
        <v>19680</v>
      </c>
      <c r="Z365" s="38">
        <v>20820</v>
      </c>
      <c r="AA365" s="38">
        <v>21960</v>
      </c>
      <c r="AB365" s="39">
        <v>23100</v>
      </c>
      <c r="AC365" s="38">
        <v>24240</v>
      </c>
      <c r="AD365" s="38">
        <v>25380</v>
      </c>
      <c r="AE365" s="38">
        <v>26520</v>
      </c>
      <c r="AF365" s="40">
        <v>27660</v>
      </c>
      <c r="AG365" s="40">
        <f t="shared" si="413"/>
        <v>380600</v>
      </c>
    </row>
    <row r="366" spans="1:33" x14ac:dyDescent="0.25">
      <c r="A366" s="63" t="s">
        <v>45</v>
      </c>
      <c r="B366" s="41">
        <v>0</v>
      </c>
      <c r="C366" s="42">
        <v>90000</v>
      </c>
      <c r="D366" s="42">
        <v>55</v>
      </c>
      <c r="E366" s="42"/>
      <c r="F366" s="42"/>
      <c r="G366" s="42">
        <v>10000</v>
      </c>
      <c r="H366" s="42"/>
      <c r="I366" s="42">
        <v>5000</v>
      </c>
      <c r="J366" s="42">
        <v>60</v>
      </c>
      <c r="K366" s="42">
        <v>80</v>
      </c>
      <c r="L366" s="42"/>
      <c r="M366" s="42"/>
      <c r="N366" s="42"/>
      <c r="O366" s="42"/>
      <c r="P366" s="42"/>
      <c r="Q366" s="42"/>
      <c r="R366" s="42"/>
      <c r="S366" s="42"/>
      <c r="T366" s="42"/>
      <c r="U366" s="42"/>
      <c r="V366" s="42"/>
      <c r="W366" s="42"/>
      <c r="X366" s="42"/>
      <c r="Y366" s="42"/>
      <c r="Z366" s="42"/>
      <c r="AA366" s="42"/>
      <c r="AB366" s="42"/>
      <c r="AC366" s="42"/>
      <c r="AD366" s="42"/>
      <c r="AE366" s="42"/>
      <c r="AF366" s="43"/>
      <c r="AG366" s="43">
        <f t="shared" si="413"/>
        <v>105195</v>
      </c>
    </row>
    <row r="367" spans="1:33" x14ac:dyDescent="0.25">
      <c r="A367" s="63" t="s">
        <v>46</v>
      </c>
      <c r="B367" s="44">
        <v>0</v>
      </c>
      <c r="C367" s="45">
        <v>30</v>
      </c>
      <c r="D367" s="45">
        <v>-50</v>
      </c>
      <c r="E367" s="45">
        <v>0</v>
      </c>
      <c r="F367" s="45">
        <v>100</v>
      </c>
      <c r="G367" s="45">
        <v>0</v>
      </c>
      <c r="H367" s="45">
        <v>-80</v>
      </c>
      <c r="I367" s="45">
        <v>0</v>
      </c>
      <c r="J367" s="45">
        <v>0</v>
      </c>
      <c r="K367" s="45">
        <v>0</v>
      </c>
      <c r="L367" s="45">
        <v>10</v>
      </c>
      <c r="M367" s="45">
        <v>0</v>
      </c>
      <c r="N367" s="45">
        <v>0</v>
      </c>
      <c r="O367" s="45">
        <v>0</v>
      </c>
      <c r="P367" s="45">
        <v>0</v>
      </c>
      <c r="Q367" s="45">
        <v>0</v>
      </c>
      <c r="R367" s="45">
        <v>9</v>
      </c>
      <c r="S367" s="45">
        <v>0</v>
      </c>
      <c r="T367" s="45">
        <v>0</v>
      </c>
      <c r="U367" s="45">
        <v>0</v>
      </c>
      <c r="V367" s="45">
        <v>0</v>
      </c>
      <c r="W367" s="45">
        <v>0</v>
      </c>
      <c r="X367" s="45">
        <v>0</v>
      </c>
      <c r="Y367" s="45">
        <v>0</v>
      </c>
      <c r="Z367" s="45">
        <v>0</v>
      </c>
      <c r="AA367" s="45">
        <v>0</v>
      </c>
      <c r="AB367" s="45">
        <v>0</v>
      </c>
      <c r="AC367" s="45">
        <v>0</v>
      </c>
      <c r="AD367" s="45">
        <v>0</v>
      </c>
      <c r="AE367" s="45">
        <v>0</v>
      </c>
      <c r="AF367" s="46">
        <v>0</v>
      </c>
      <c r="AG367" s="46">
        <f t="shared" si="413"/>
        <v>19</v>
      </c>
    </row>
    <row r="368" spans="1:33" x14ac:dyDescent="0.25">
      <c r="A368" s="60" t="s">
        <v>47</v>
      </c>
      <c r="B368" s="44">
        <v>0</v>
      </c>
      <c r="C368" s="45"/>
      <c r="D368" s="45"/>
      <c r="E368" s="45"/>
      <c r="F368" s="45"/>
      <c r="G368" s="45">
        <v>900</v>
      </c>
      <c r="H368" s="45"/>
      <c r="I368" s="45"/>
      <c r="J368" s="45"/>
      <c r="K368" s="45"/>
      <c r="L368" s="45"/>
      <c r="M368" s="45"/>
      <c r="N368" s="45"/>
      <c r="O368" s="45">
        <v>500</v>
      </c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5"/>
      <c r="AE368" s="45"/>
      <c r="AF368" s="46"/>
      <c r="AG368" s="46">
        <f t="shared" si="413"/>
        <v>1400</v>
      </c>
    </row>
    <row r="369" spans="1:33" ht="13.8" thickBot="1" x14ac:dyDescent="0.3">
      <c r="A369" s="64" t="s">
        <v>48</v>
      </c>
      <c r="B369" s="47">
        <v>0</v>
      </c>
      <c r="C369" s="48">
        <v>0</v>
      </c>
      <c r="D369" s="48">
        <v>320</v>
      </c>
      <c r="E369" s="48">
        <v>0</v>
      </c>
      <c r="F369" s="48">
        <v>80</v>
      </c>
      <c r="G369" s="48">
        <v>0</v>
      </c>
      <c r="H369" s="48">
        <v>0</v>
      </c>
      <c r="I369" s="48">
        <v>0</v>
      </c>
      <c r="J369" s="48">
        <v>0</v>
      </c>
      <c r="K369" s="48">
        <v>1100</v>
      </c>
      <c r="L369" s="48">
        <v>1100</v>
      </c>
      <c r="M369" s="48">
        <v>1100</v>
      </c>
      <c r="N369" s="48">
        <v>1100</v>
      </c>
      <c r="O369" s="48">
        <v>1100</v>
      </c>
      <c r="P369" s="48">
        <v>1100</v>
      </c>
      <c r="Q369" s="48">
        <v>1100</v>
      </c>
      <c r="R369" s="48">
        <v>1100</v>
      </c>
      <c r="S369" s="48">
        <v>1100</v>
      </c>
      <c r="T369" s="48">
        <v>1100</v>
      </c>
      <c r="U369" s="48">
        <v>1100</v>
      </c>
      <c r="V369" s="48">
        <v>1100</v>
      </c>
      <c r="W369" s="48">
        <v>1100</v>
      </c>
      <c r="X369" s="48">
        <v>1100</v>
      </c>
      <c r="Y369" s="48">
        <v>1100</v>
      </c>
      <c r="Z369" s="48">
        <v>1100</v>
      </c>
      <c r="AA369" s="48">
        <v>1100</v>
      </c>
      <c r="AB369" s="48">
        <v>1100</v>
      </c>
      <c r="AC369" s="48">
        <v>1100</v>
      </c>
      <c r="AD369" s="48">
        <v>1100</v>
      </c>
      <c r="AE369" s="48">
        <v>1100</v>
      </c>
      <c r="AF369" s="49">
        <v>1100</v>
      </c>
      <c r="AG369" s="49">
        <f t="shared" si="413"/>
        <v>24600</v>
      </c>
    </row>
    <row r="370" spans="1:33" ht="13.8" thickBot="1" x14ac:dyDescent="0.3">
      <c r="A370" s="86" t="s">
        <v>49</v>
      </c>
      <c r="B370" s="65">
        <f>B365+B366-B367+B368+B369</f>
        <v>1000</v>
      </c>
      <c r="C370" s="77">
        <f t="shared" ref="C370" si="446">C365+C366-C367+C368+C369</f>
        <v>89970</v>
      </c>
      <c r="D370" s="78">
        <f t="shared" ref="D370" si="447">D365+D366-D367+D368+D369</f>
        <v>6425</v>
      </c>
      <c r="E370" s="79">
        <f t="shared" ref="E370" si="448">E365+E366-E367+E368+E369</f>
        <v>200</v>
      </c>
      <c r="F370" s="80">
        <f t="shared" ref="F370" si="449">F365+F366-F367+F368+F369</f>
        <v>980</v>
      </c>
      <c r="G370" s="80">
        <f t="shared" ref="G370" si="450">G365+G366-G367+G368+G369</f>
        <v>15600</v>
      </c>
      <c r="H370" s="80">
        <f t="shared" ref="H370" si="451">H365+H366-H367+H368+H369</f>
        <v>3580</v>
      </c>
      <c r="I370" s="80">
        <f t="shared" ref="I370" si="452">I365+I366-I367+I368+I369</f>
        <v>20000</v>
      </c>
      <c r="J370" s="80">
        <f t="shared" ref="J370" si="453">J365+J366-J367+J368+J369</f>
        <v>660</v>
      </c>
      <c r="K370" s="80">
        <f t="shared" ref="K370" si="454">K365+K366-K367+K368+K369</f>
        <v>13180</v>
      </c>
      <c r="L370" s="80">
        <f t="shared" ref="L370" si="455">L365+L366-L367+L368+L369</f>
        <v>1090</v>
      </c>
      <c r="M370" s="80">
        <f t="shared" ref="M370" si="456">M365+M366-M367+M368+M369</f>
        <v>7100</v>
      </c>
      <c r="N370" s="80">
        <f t="shared" ref="N370" si="457">N365+N366-N367+N368+N369</f>
        <v>8240</v>
      </c>
      <c r="O370" s="80">
        <f t="shared" ref="O370" si="458">O365+O366-O367+O368+O369</f>
        <v>9880</v>
      </c>
      <c r="P370" s="80">
        <f t="shared" ref="P370" si="459">P365+P366-P367+P368+P369</f>
        <v>10520</v>
      </c>
      <c r="Q370" s="80">
        <f t="shared" ref="Q370" si="460">Q365+Q366-Q367+Q368+Q369</f>
        <v>11660</v>
      </c>
      <c r="R370" s="80">
        <f t="shared" ref="R370" si="461">R365+R366-R367+R368+R369</f>
        <v>12791</v>
      </c>
      <c r="S370" s="80">
        <f t="shared" ref="S370" si="462">S365+S366-S367+S368+S369</f>
        <v>13940</v>
      </c>
      <c r="T370" s="80">
        <f t="shared" ref="T370" si="463">T365+T366-T367+T368+T369</f>
        <v>15080</v>
      </c>
      <c r="U370" s="80">
        <f t="shared" ref="U370" si="464">U365+U366-U367+U368+U369</f>
        <v>16220</v>
      </c>
      <c r="V370" s="80">
        <f t="shared" ref="V370" si="465">V365+V366-V367+V368+V369</f>
        <v>17360</v>
      </c>
      <c r="W370" s="80">
        <f t="shared" ref="W370" si="466">W365+W366-W367+W368+W369</f>
        <v>18500</v>
      </c>
      <c r="X370" s="80">
        <f t="shared" ref="X370" si="467">X365+X366-X367+X368+X369</f>
        <v>19640</v>
      </c>
      <c r="Y370" s="80">
        <f t="shared" ref="Y370" si="468">Y365+Y366-Y367+Y368+Y369</f>
        <v>20780</v>
      </c>
      <c r="Z370" s="80">
        <f t="shared" ref="Z370" si="469">Z365+Z366-Z367+Z368+Z369</f>
        <v>21920</v>
      </c>
      <c r="AA370" s="80">
        <f t="shared" ref="AA370" si="470">AA365+AA366-AA367+AA368+AA369</f>
        <v>23060</v>
      </c>
      <c r="AB370" s="80">
        <f t="shared" ref="AB370" si="471">AB365+AB366-AB367+AB368+AB369</f>
        <v>24200</v>
      </c>
      <c r="AC370" s="80">
        <f t="shared" ref="AC370" si="472">AC365+AC366-AC367+AC368+AC369</f>
        <v>25340</v>
      </c>
      <c r="AD370" s="80">
        <f t="shared" ref="AD370" si="473">AD365+AD366-AD367+AD368+AD369</f>
        <v>26480</v>
      </c>
      <c r="AE370" s="80">
        <f t="shared" ref="AE370" si="474">AE365+AE366-AE367+AE368+AE369</f>
        <v>27620</v>
      </c>
      <c r="AF370" s="81">
        <f t="shared" ref="AF370" si="475">AF365+AF366-AF367+AF368+AF369</f>
        <v>28760</v>
      </c>
      <c r="AG370" s="81">
        <f t="shared" si="413"/>
        <v>511776</v>
      </c>
    </row>
    <row r="371" spans="1:33" x14ac:dyDescent="0.25">
      <c r="A371" s="62" t="s">
        <v>50</v>
      </c>
      <c r="B371" s="66">
        <v>0</v>
      </c>
      <c r="C371" s="66">
        <v>0</v>
      </c>
      <c r="D371" s="66">
        <v>0</v>
      </c>
      <c r="E371" s="66">
        <v>0</v>
      </c>
      <c r="F371" s="66">
        <v>0</v>
      </c>
      <c r="G371" s="66">
        <v>0</v>
      </c>
      <c r="H371" s="66">
        <v>0</v>
      </c>
      <c r="I371" s="66">
        <v>0</v>
      </c>
      <c r="J371" s="66">
        <v>0</v>
      </c>
      <c r="K371" s="66">
        <v>0</v>
      </c>
      <c r="L371" s="66">
        <v>0</v>
      </c>
      <c r="M371" s="66">
        <v>0</v>
      </c>
      <c r="N371" s="66">
        <v>0</v>
      </c>
      <c r="O371" s="66">
        <v>0</v>
      </c>
      <c r="P371" s="66">
        <v>0</v>
      </c>
      <c r="Q371" s="66">
        <v>0</v>
      </c>
      <c r="R371" s="66">
        <v>0</v>
      </c>
      <c r="S371" s="66">
        <v>0</v>
      </c>
      <c r="T371" s="66">
        <v>0</v>
      </c>
      <c r="U371" s="66">
        <v>0</v>
      </c>
      <c r="V371" s="66">
        <v>0</v>
      </c>
      <c r="W371" s="66">
        <v>0</v>
      </c>
      <c r="X371" s="66">
        <v>0</v>
      </c>
      <c r="Y371" s="66">
        <v>0</v>
      </c>
      <c r="Z371" s="66">
        <v>0</v>
      </c>
      <c r="AA371" s="66">
        <v>0</v>
      </c>
      <c r="AB371" s="66">
        <v>0</v>
      </c>
      <c r="AC371" s="66">
        <v>0</v>
      </c>
      <c r="AD371" s="66">
        <v>0</v>
      </c>
      <c r="AE371" s="66">
        <v>0</v>
      </c>
      <c r="AF371" s="67">
        <v>0</v>
      </c>
      <c r="AG371" s="67">
        <f t="shared" si="413"/>
        <v>0</v>
      </c>
    </row>
    <row r="372" spans="1:33" x14ac:dyDescent="0.25">
      <c r="A372" s="63" t="s">
        <v>51</v>
      </c>
      <c r="B372" s="68">
        <v>0</v>
      </c>
      <c r="C372" s="68">
        <v>0</v>
      </c>
      <c r="D372" s="68">
        <v>0</v>
      </c>
      <c r="E372" s="68">
        <v>0</v>
      </c>
      <c r="F372" s="68">
        <v>0</v>
      </c>
      <c r="G372" s="68">
        <v>0</v>
      </c>
      <c r="H372" s="68">
        <v>0</v>
      </c>
      <c r="I372" s="68">
        <v>0</v>
      </c>
      <c r="J372" s="68">
        <v>0</v>
      </c>
      <c r="K372" s="68">
        <v>0</v>
      </c>
      <c r="L372" s="68">
        <v>0</v>
      </c>
      <c r="M372" s="68">
        <v>0</v>
      </c>
      <c r="N372" s="68">
        <v>0</v>
      </c>
      <c r="O372" s="68">
        <v>0</v>
      </c>
      <c r="P372" s="68">
        <v>0</v>
      </c>
      <c r="Q372" s="68">
        <v>0</v>
      </c>
      <c r="R372" s="68">
        <v>0</v>
      </c>
      <c r="S372" s="68">
        <v>0</v>
      </c>
      <c r="T372" s="68">
        <v>0</v>
      </c>
      <c r="U372" s="68">
        <v>0</v>
      </c>
      <c r="V372" s="68">
        <v>0</v>
      </c>
      <c r="W372" s="68">
        <v>0</v>
      </c>
      <c r="X372" s="68">
        <v>0</v>
      </c>
      <c r="Y372" s="68">
        <v>0</v>
      </c>
      <c r="Z372" s="68">
        <v>0</v>
      </c>
      <c r="AA372" s="68">
        <v>0</v>
      </c>
      <c r="AB372" s="68">
        <v>0</v>
      </c>
      <c r="AC372" s="68">
        <v>0</v>
      </c>
      <c r="AD372" s="68">
        <v>0</v>
      </c>
      <c r="AE372" s="69">
        <v>0</v>
      </c>
      <c r="AF372" s="70">
        <v>0</v>
      </c>
      <c r="AG372" s="70">
        <f t="shared" si="413"/>
        <v>0</v>
      </c>
    </row>
    <row r="373" spans="1:33" x14ac:dyDescent="0.25">
      <c r="A373" s="63" t="s">
        <v>52</v>
      </c>
      <c r="B373" s="71">
        <v>0</v>
      </c>
      <c r="C373" s="71">
        <v>90</v>
      </c>
      <c r="D373" s="71">
        <v>0</v>
      </c>
      <c r="E373" s="71">
        <v>0</v>
      </c>
      <c r="F373" s="71">
        <v>0</v>
      </c>
      <c r="G373" s="71">
        <v>0</v>
      </c>
      <c r="H373" s="71">
        <v>0</v>
      </c>
      <c r="I373" s="71">
        <v>0</v>
      </c>
      <c r="J373" s="71">
        <v>0</v>
      </c>
      <c r="K373" s="71">
        <v>0</v>
      </c>
      <c r="L373" s="71">
        <v>0</v>
      </c>
      <c r="M373" s="71">
        <v>0</v>
      </c>
      <c r="N373" s="71">
        <v>0</v>
      </c>
      <c r="O373" s="71">
        <v>0</v>
      </c>
      <c r="P373" s="71">
        <v>0</v>
      </c>
      <c r="Q373" s="71">
        <v>0</v>
      </c>
      <c r="R373" s="71">
        <v>0</v>
      </c>
      <c r="S373" s="71">
        <v>0</v>
      </c>
      <c r="T373" s="71">
        <v>0</v>
      </c>
      <c r="U373" s="71">
        <v>0</v>
      </c>
      <c r="V373" s="71">
        <v>0</v>
      </c>
      <c r="W373" s="71">
        <v>0</v>
      </c>
      <c r="X373" s="71">
        <v>0</v>
      </c>
      <c r="Y373" s="71">
        <v>0</v>
      </c>
      <c r="Z373" s="71">
        <v>0</v>
      </c>
      <c r="AA373" s="71">
        <v>0</v>
      </c>
      <c r="AB373" s="71">
        <v>0</v>
      </c>
      <c r="AC373" s="71">
        <v>0</v>
      </c>
      <c r="AD373" s="71">
        <v>0</v>
      </c>
      <c r="AE373" s="72">
        <v>0</v>
      </c>
      <c r="AF373" s="73">
        <v>0</v>
      </c>
      <c r="AG373" s="73">
        <f t="shared" si="413"/>
        <v>90</v>
      </c>
    </row>
    <row r="374" spans="1:33" x14ac:dyDescent="0.25">
      <c r="A374" s="63" t="s">
        <v>53</v>
      </c>
      <c r="B374" s="71">
        <v>10</v>
      </c>
      <c r="C374" s="71">
        <v>0</v>
      </c>
      <c r="D374" s="71">
        <v>0</v>
      </c>
      <c r="E374" s="71">
        <v>0</v>
      </c>
      <c r="F374" s="71">
        <v>0</v>
      </c>
      <c r="G374" s="71">
        <v>0</v>
      </c>
      <c r="H374" s="71">
        <v>0</v>
      </c>
      <c r="I374" s="71">
        <v>0</v>
      </c>
      <c r="J374" s="71">
        <v>0</v>
      </c>
      <c r="K374" s="71">
        <v>0</v>
      </c>
      <c r="L374" s="71">
        <v>0</v>
      </c>
      <c r="M374" s="71">
        <v>0</v>
      </c>
      <c r="N374" s="71">
        <v>0</v>
      </c>
      <c r="O374" s="71">
        <v>0</v>
      </c>
      <c r="P374" s="71">
        <v>0</v>
      </c>
      <c r="Q374" s="71">
        <v>0</v>
      </c>
      <c r="R374" s="71">
        <v>0</v>
      </c>
      <c r="S374" s="71">
        <v>0</v>
      </c>
      <c r="T374" s="71">
        <v>0</v>
      </c>
      <c r="U374" s="71">
        <v>0</v>
      </c>
      <c r="V374" s="71">
        <v>0</v>
      </c>
      <c r="W374" s="71">
        <v>0</v>
      </c>
      <c r="X374" s="71">
        <v>0</v>
      </c>
      <c r="Y374" s="71">
        <v>0</v>
      </c>
      <c r="Z374" s="71">
        <v>0</v>
      </c>
      <c r="AA374" s="71">
        <v>0</v>
      </c>
      <c r="AB374" s="71">
        <v>0</v>
      </c>
      <c r="AC374" s="71">
        <v>0</v>
      </c>
      <c r="AD374" s="71">
        <v>0</v>
      </c>
      <c r="AE374" s="72">
        <v>0</v>
      </c>
      <c r="AF374" s="73">
        <v>0</v>
      </c>
      <c r="AG374" s="73">
        <f t="shared" si="413"/>
        <v>10</v>
      </c>
    </row>
    <row r="375" spans="1:33" x14ac:dyDescent="0.25">
      <c r="A375" s="63" t="s">
        <v>54</v>
      </c>
      <c r="B375" s="71">
        <v>0</v>
      </c>
      <c r="C375" s="71">
        <v>0</v>
      </c>
      <c r="D375" s="71">
        <v>0</v>
      </c>
      <c r="E375" s="71">
        <v>0</v>
      </c>
      <c r="F375" s="71">
        <v>0</v>
      </c>
      <c r="G375" s="71">
        <v>0</v>
      </c>
      <c r="H375" s="71">
        <v>0</v>
      </c>
      <c r="I375" s="71">
        <v>0</v>
      </c>
      <c r="J375" s="71">
        <v>20</v>
      </c>
      <c r="K375" s="71">
        <v>0</v>
      </c>
      <c r="L375" s="71">
        <v>0</v>
      </c>
      <c r="M375" s="71">
        <v>0</v>
      </c>
      <c r="N375" s="71">
        <v>0</v>
      </c>
      <c r="O375" s="71">
        <v>0</v>
      </c>
      <c r="P375" s="71">
        <v>0</v>
      </c>
      <c r="Q375" s="71">
        <v>0</v>
      </c>
      <c r="R375" s="71">
        <v>0</v>
      </c>
      <c r="S375" s="71">
        <v>0</v>
      </c>
      <c r="T375" s="71">
        <v>0</v>
      </c>
      <c r="U375" s="71">
        <v>0</v>
      </c>
      <c r="V375" s="71">
        <v>0</v>
      </c>
      <c r="W375" s="71">
        <v>0</v>
      </c>
      <c r="X375" s="71">
        <v>0</v>
      </c>
      <c r="Y375" s="71">
        <v>0</v>
      </c>
      <c r="Z375" s="71">
        <v>0</v>
      </c>
      <c r="AA375" s="71">
        <v>0</v>
      </c>
      <c r="AB375" s="71">
        <v>0</v>
      </c>
      <c r="AC375" s="71">
        <v>0</v>
      </c>
      <c r="AD375" s="71">
        <v>0</v>
      </c>
      <c r="AE375" s="72">
        <v>0</v>
      </c>
      <c r="AF375" s="73">
        <v>0</v>
      </c>
      <c r="AG375" s="73">
        <f t="shared" si="413"/>
        <v>20</v>
      </c>
    </row>
    <row r="376" spans="1:33" x14ac:dyDescent="0.25">
      <c r="A376" s="63" t="s">
        <v>55</v>
      </c>
      <c r="B376" s="71">
        <v>30</v>
      </c>
      <c r="C376" s="71">
        <v>0</v>
      </c>
      <c r="D376" s="71">
        <v>0</v>
      </c>
      <c r="E376" s="71">
        <v>500</v>
      </c>
      <c r="F376" s="71">
        <v>0</v>
      </c>
      <c r="G376" s="71">
        <v>0</v>
      </c>
      <c r="H376" s="71">
        <v>0</v>
      </c>
      <c r="I376" s="71">
        <v>0</v>
      </c>
      <c r="J376" s="71">
        <v>0</v>
      </c>
      <c r="K376" s="71">
        <v>0</v>
      </c>
      <c r="L376" s="71">
        <v>0</v>
      </c>
      <c r="M376" s="71">
        <v>0</v>
      </c>
      <c r="N376" s="71">
        <v>0</v>
      </c>
      <c r="O376" s="71">
        <v>0</v>
      </c>
      <c r="P376" s="71">
        <v>0</v>
      </c>
      <c r="Q376" s="71">
        <v>0</v>
      </c>
      <c r="R376" s="71">
        <v>0</v>
      </c>
      <c r="S376" s="71">
        <v>0</v>
      </c>
      <c r="T376" s="71">
        <v>0</v>
      </c>
      <c r="U376" s="71">
        <v>0</v>
      </c>
      <c r="V376" s="71">
        <v>0</v>
      </c>
      <c r="W376" s="71">
        <v>0</v>
      </c>
      <c r="X376" s="71">
        <v>0</v>
      </c>
      <c r="Y376" s="71">
        <v>0</v>
      </c>
      <c r="Z376" s="71">
        <v>0</v>
      </c>
      <c r="AA376" s="71">
        <v>0</v>
      </c>
      <c r="AB376" s="71">
        <v>0</v>
      </c>
      <c r="AC376" s="71">
        <v>0</v>
      </c>
      <c r="AD376" s="71">
        <v>0</v>
      </c>
      <c r="AE376" s="72">
        <v>0</v>
      </c>
      <c r="AF376" s="73">
        <v>0</v>
      </c>
      <c r="AG376" s="73">
        <f t="shared" si="413"/>
        <v>530</v>
      </c>
    </row>
    <row r="377" spans="1:33" x14ac:dyDescent="0.25">
      <c r="A377" s="63" t="s">
        <v>56</v>
      </c>
      <c r="B377" s="71">
        <v>50</v>
      </c>
      <c r="C377" s="71">
        <v>0</v>
      </c>
      <c r="D377" s="71">
        <v>0</v>
      </c>
      <c r="E377" s="71">
        <v>0</v>
      </c>
      <c r="F377" s="71">
        <v>0</v>
      </c>
      <c r="G377" s="71">
        <v>0</v>
      </c>
      <c r="H377" s="71">
        <v>0</v>
      </c>
      <c r="I377" s="71">
        <v>0</v>
      </c>
      <c r="J377" s="71">
        <v>0</v>
      </c>
      <c r="K377" s="71">
        <v>0</v>
      </c>
      <c r="L377" s="71">
        <v>0</v>
      </c>
      <c r="M377" s="71">
        <v>0</v>
      </c>
      <c r="N377" s="71">
        <v>0</v>
      </c>
      <c r="O377" s="71">
        <v>0</v>
      </c>
      <c r="P377" s="71">
        <v>0</v>
      </c>
      <c r="Q377" s="71">
        <v>0</v>
      </c>
      <c r="R377" s="71">
        <v>0</v>
      </c>
      <c r="S377" s="71">
        <v>0</v>
      </c>
      <c r="T377" s="71">
        <v>0</v>
      </c>
      <c r="U377" s="71">
        <v>0</v>
      </c>
      <c r="V377" s="71">
        <v>0</v>
      </c>
      <c r="W377" s="71">
        <v>0</v>
      </c>
      <c r="X377" s="71">
        <v>0</v>
      </c>
      <c r="Y377" s="71">
        <v>0</v>
      </c>
      <c r="Z377" s="71">
        <v>0</v>
      </c>
      <c r="AA377" s="71">
        <v>0</v>
      </c>
      <c r="AB377" s="71">
        <v>0</v>
      </c>
      <c r="AC377" s="71">
        <v>0</v>
      </c>
      <c r="AD377" s="71">
        <v>0</v>
      </c>
      <c r="AE377" s="72">
        <v>0</v>
      </c>
      <c r="AF377" s="73">
        <v>0</v>
      </c>
      <c r="AG377" s="73">
        <f t="shared" si="413"/>
        <v>50</v>
      </c>
    </row>
    <row r="378" spans="1:33" x14ac:dyDescent="0.25">
      <c r="A378" s="63" t="s">
        <v>57</v>
      </c>
      <c r="B378" s="71">
        <v>0</v>
      </c>
      <c r="C378" s="71">
        <v>0</v>
      </c>
      <c r="D378" s="71">
        <v>0</v>
      </c>
      <c r="E378" s="71">
        <v>0</v>
      </c>
      <c r="F378" s="71">
        <v>0</v>
      </c>
      <c r="G378" s="71">
        <v>0</v>
      </c>
      <c r="H378" s="71">
        <v>0</v>
      </c>
      <c r="I378" s="71">
        <v>0</v>
      </c>
      <c r="J378" s="71">
        <v>0</v>
      </c>
      <c r="K378" s="71">
        <v>0</v>
      </c>
      <c r="L378" s="71">
        <v>0</v>
      </c>
      <c r="M378" s="71">
        <v>0</v>
      </c>
      <c r="N378" s="71">
        <v>0</v>
      </c>
      <c r="O378" s="71">
        <v>0</v>
      </c>
      <c r="P378" s="71">
        <v>0</v>
      </c>
      <c r="Q378" s="71">
        <v>0</v>
      </c>
      <c r="R378" s="71">
        <v>0</v>
      </c>
      <c r="S378" s="71">
        <v>0</v>
      </c>
      <c r="T378" s="71">
        <v>0</v>
      </c>
      <c r="U378" s="71">
        <v>0</v>
      </c>
      <c r="V378" s="71">
        <v>0</v>
      </c>
      <c r="W378" s="71">
        <v>0</v>
      </c>
      <c r="X378" s="71">
        <v>0</v>
      </c>
      <c r="Y378" s="71">
        <v>0</v>
      </c>
      <c r="Z378" s="71">
        <v>0</v>
      </c>
      <c r="AA378" s="71">
        <v>0</v>
      </c>
      <c r="AB378" s="71">
        <v>0</v>
      </c>
      <c r="AC378" s="71">
        <v>0</v>
      </c>
      <c r="AD378" s="71">
        <v>0</v>
      </c>
      <c r="AE378" s="72">
        <v>0</v>
      </c>
      <c r="AF378" s="73">
        <v>0</v>
      </c>
      <c r="AG378" s="73">
        <f t="shared" si="413"/>
        <v>0</v>
      </c>
    </row>
    <row r="379" spans="1:33" x14ac:dyDescent="0.25">
      <c r="A379" s="63" t="s">
        <v>58</v>
      </c>
      <c r="B379" s="71">
        <v>0</v>
      </c>
      <c r="C379" s="71">
        <v>0</v>
      </c>
      <c r="D379" s="71">
        <v>0</v>
      </c>
      <c r="E379" s="71">
        <v>0</v>
      </c>
      <c r="F379" s="71">
        <v>0</v>
      </c>
      <c r="G379" s="71">
        <v>0</v>
      </c>
      <c r="H379" s="71">
        <v>0</v>
      </c>
      <c r="I379" s="71">
        <v>0</v>
      </c>
      <c r="J379" s="71">
        <v>0</v>
      </c>
      <c r="K379" s="71">
        <v>0</v>
      </c>
      <c r="L379" s="71">
        <v>0</v>
      </c>
      <c r="M379" s="71">
        <v>0</v>
      </c>
      <c r="N379" s="71">
        <v>0</v>
      </c>
      <c r="O379" s="71">
        <v>0</v>
      </c>
      <c r="P379" s="71">
        <v>0</v>
      </c>
      <c r="Q379" s="71">
        <v>0</v>
      </c>
      <c r="R379" s="71">
        <v>0</v>
      </c>
      <c r="S379" s="71">
        <v>0</v>
      </c>
      <c r="T379" s="71">
        <v>0</v>
      </c>
      <c r="U379" s="71">
        <v>0</v>
      </c>
      <c r="V379" s="71">
        <v>0</v>
      </c>
      <c r="W379" s="71">
        <v>0</v>
      </c>
      <c r="X379" s="71">
        <v>0</v>
      </c>
      <c r="Y379" s="71">
        <v>0</v>
      </c>
      <c r="Z379" s="71">
        <v>0</v>
      </c>
      <c r="AA379" s="71">
        <v>0</v>
      </c>
      <c r="AB379" s="71">
        <v>0</v>
      </c>
      <c r="AC379" s="71">
        <v>0</v>
      </c>
      <c r="AD379" s="71">
        <v>0</v>
      </c>
      <c r="AE379" s="72">
        <v>0</v>
      </c>
      <c r="AF379" s="73">
        <v>0</v>
      </c>
      <c r="AG379" s="73">
        <f t="shared" si="413"/>
        <v>0</v>
      </c>
    </row>
    <row r="380" spans="1:33" x14ac:dyDescent="0.25">
      <c r="A380" s="63" t="s">
        <v>59</v>
      </c>
      <c r="B380" s="71">
        <v>0</v>
      </c>
      <c r="C380" s="71">
        <v>0</v>
      </c>
      <c r="D380" s="71">
        <v>0</v>
      </c>
      <c r="E380" s="71">
        <v>0</v>
      </c>
      <c r="F380" s="71">
        <v>800</v>
      </c>
      <c r="G380" s="71">
        <v>0</v>
      </c>
      <c r="H380" s="71">
        <v>0</v>
      </c>
      <c r="I380" s="71">
        <v>0</v>
      </c>
      <c r="J380" s="71">
        <v>0</v>
      </c>
      <c r="K380" s="71">
        <v>4</v>
      </c>
      <c r="L380" s="71">
        <v>0</v>
      </c>
      <c r="M380" s="71">
        <v>0</v>
      </c>
      <c r="N380" s="71">
        <v>0</v>
      </c>
      <c r="O380" s="71">
        <v>0</v>
      </c>
      <c r="P380" s="71">
        <v>0</v>
      </c>
      <c r="Q380" s="71">
        <v>0</v>
      </c>
      <c r="R380" s="71">
        <v>0</v>
      </c>
      <c r="S380" s="71">
        <v>0</v>
      </c>
      <c r="T380" s="71">
        <v>0</v>
      </c>
      <c r="U380" s="71">
        <v>0</v>
      </c>
      <c r="V380" s="71">
        <v>0</v>
      </c>
      <c r="W380" s="71">
        <v>0</v>
      </c>
      <c r="X380" s="71">
        <v>0</v>
      </c>
      <c r="Y380" s="71">
        <v>0</v>
      </c>
      <c r="Z380" s="71">
        <v>0</v>
      </c>
      <c r="AA380" s="71">
        <v>0</v>
      </c>
      <c r="AB380" s="71">
        <v>0</v>
      </c>
      <c r="AC380" s="71">
        <v>0</v>
      </c>
      <c r="AD380" s="71">
        <v>0</v>
      </c>
      <c r="AE380" s="72">
        <v>0</v>
      </c>
      <c r="AF380" s="73">
        <v>0</v>
      </c>
      <c r="AG380" s="73">
        <f t="shared" si="413"/>
        <v>804</v>
      </c>
    </row>
    <row r="381" spans="1:33" x14ac:dyDescent="0.25">
      <c r="A381" s="63" t="s">
        <v>60</v>
      </c>
      <c r="B381" s="71">
        <v>0</v>
      </c>
      <c r="C381" s="71">
        <v>0</v>
      </c>
      <c r="D381" s="71">
        <v>0</v>
      </c>
      <c r="E381" s="71">
        <v>0</v>
      </c>
      <c r="F381" s="71">
        <v>0</v>
      </c>
      <c r="G381" s="71">
        <v>0</v>
      </c>
      <c r="H381" s="71">
        <v>0</v>
      </c>
      <c r="I381" s="71">
        <v>0</v>
      </c>
      <c r="J381" s="71">
        <v>0</v>
      </c>
      <c r="K381" s="71">
        <v>0</v>
      </c>
      <c r="L381" s="71">
        <v>0</v>
      </c>
      <c r="M381" s="71">
        <v>0</v>
      </c>
      <c r="N381" s="71">
        <v>0</v>
      </c>
      <c r="O381" s="71">
        <v>0</v>
      </c>
      <c r="P381" s="71">
        <v>0</v>
      </c>
      <c r="Q381" s="71">
        <v>0</v>
      </c>
      <c r="R381" s="71">
        <v>0</v>
      </c>
      <c r="S381" s="71">
        <v>0</v>
      </c>
      <c r="T381" s="71">
        <v>0</v>
      </c>
      <c r="U381" s="71">
        <v>0</v>
      </c>
      <c r="V381" s="71">
        <v>0</v>
      </c>
      <c r="W381" s="71">
        <v>0</v>
      </c>
      <c r="X381" s="71">
        <v>0</v>
      </c>
      <c r="Y381" s="71">
        <v>0</v>
      </c>
      <c r="Z381" s="71">
        <v>0</v>
      </c>
      <c r="AA381" s="71">
        <v>0</v>
      </c>
      <c r="AB381" s="71">
        <v>0</v>
      </c>
      <c r="AC381" s="71">
        <v>0</v>
      </c>
      <c r="AD381" s="71">
        <v>0</v>
      </c>
      <c r="AE381" s="72">
        <v>0</v>
      </c>
      <c r="AF381" s="73">
        <v>0</v>
      </c>
      <c r="AG381" s="73">
        <f t="shared" si="413"/>
        <v>0</v>
      </c>
    </row>
    <row r="382" spans="1:33" x14ac:dyDescent="0.25">
      <c r="A382" s="63" t="s">
        <v>61</v>
      </c>
      <c r="B382" s="71">
        <v>0</v>
      </c>
      <c r="C382" s="71">
        <v>0</v>
      </c>
      <c r="D382" s="71">
        <v>0</v>
      </c>
      <c r="E382" s="71">
        <v>0</v>
      </c>
      <c r="F382" s="71">
        <v>0</v>
      </c>
      <c r="G382" s="71">
        <v>0</v>
      </c>
      <c r="H382" s="71">
        <v>0</v>
      </c>
      <c r="I382" s="71">
        <v>0</v>
      </c>
      <c r="J382" s="71">
        <v>0</v>
      </c>
      <c r="K382" s="71">
        <v>0</v>
      </c>
      <c r="L382" s="71">
        <v>0</v>
      </c>
      <c r="M382" s="71">
        <v>0</v>
      </c>
      <c r="N382" s="71">
        <v>0</v>
      </c>
      <c r="O382" s="71">
        <v>0</v>
      </c>
      <c r="P382" s="71">
        <v>0</v>
      </c>
      <c r="Q382" s="71">
        <v>0</v>
      </c>
      <c r="R382" s="71">
        <v>0</v>
      </c>
      <c r="S382" s="71">
        <v>0</v>
      </c>
      <c r="T382" s="71">
        <v>0</v>
      </c>
      <c r="U382" s="71">
        <v>0</v>
      </c>
      <c r="V382" s="71">
        <v>0</v>
      </c>
      <c r="W382" s="71">
        <v>0</v>
      </c>
      <c r="X382" s="71">
        <v>0</v>
      </c>
      <c r="Y382" s="71">
        <v>0</v>
      </c>
      <c r="Z382" s="71">
        <v>0</v>
      </c>
      <c r="AA382" s="71">
        <v>0</v>
      </c>
      <c r="AB382" s="71">
        <v>0</v>
      </c>
      <c r="AC382" s="71">
        <v>0</v>
      </c>
      <c r="AD382" s="71">
        <v>0</v>
      </c>
      <c r="AE382" s="72">
        <v>0</v>
      </c>
      <c r="AF382" s="73">
        <v>0</v>
      </c>
      <c r="AG382" s="73">
        <f t="shared" si="413"/>
        <v>0</v>
      </c>
    </row>
    <row r="383" spans="1:33" x14ac:dyDescent="0.25">
      <c r="A383" s="63" t="s">
        <v>62</v>
      </c>
      <c r="B383" s="71">
        <v>0</v>
      </c>
      <c r="C383" s="71">
        <v>0</v>
      </c>
      <c r="D383" s="71">
        <v>0</v>
      </c>
      <c r="E383" s="71">
        <v>0</v>
      </c>
      <c r="F383" s="71">
        <v>0</v>
      </c>
      <c r="G383" s="71">
        <v>0</v>
      </c>
      <c r="H383" s="71">
        <v>0</v>
      </c>
      <c r="I383" s="71">
        <v>0</v>
      </c>
      <c r="J383" s="71">
        <v>0</v>
      </c>
      <c r="K383" s="71">
        <v>0</v>
      </c>
      <c r="L383" s="71">
        <v>0</v>
      </c>
      <c r="M383" s="71">
        <v>0</v>
      </c>
      <c r="N383" s="71">
        <v>0</v>
      </c>
      <c r="O383" s="71">
        <v>0</v>
      </c>
      <c r="P383" s="71">
        <v>0</v>
      </c>
      <c r="Q383" s="71">
        <v>0</v>
      </c>
      <c r="R383" s="71">
        <v>0</v>
      </c>
      <c r="S383" s="71">
        <v>0</v>
      </c>
      <c r="T383" s="71">
        <v>0</v>
      </c>
      <c r="U383" s="71">
        <v>0</v>
      </c>
      <c r="V383" s="71">
        <v>0</v>
      </c>
      <c r="W383" s="71">
        <v>0</v>
      </c>
      <c r="X383" s="71">
        <v>0</v>
      </c>
      <c r="Y383" s="71">
        <v>0</v>
      </c>
      <c r="Z383" s="71">
        <v>0</v>
      </c>
      <c r="AA383" s="71">
        <v>0</v>
      </c>
      <c r="AB383" s="71">
        <v>0</v>
      </c>
      <c r="AC383" s="71">
        <v>0</v>
      </c>
      <c r="AD383" s="71">
        <v>0</v>
      </c>
      <c r="AE383" s="72">
        <v>0</v>
      </c>
      <c r="AF383" s="73">
        <v>0</v>
      </c>
      <c r="AG383" s="73">
        <f t="shared" si="413"/>
        <v>0</v>
      </c>
    </row>
    <row r="384" spans="1:33" x14ac:dyDescent="0.25">
      <c r="A384" s="63" t="s">
        <v>63</v>
      </c>
      <c r="B384" s="71">
        <v>0</v>
      </c>
      <c r="C384" s="71">
        <v>0</v>
      </c>
      <c r="D384" s="71">
        <v>0</v>
      </c>
      <c r="E384" s="71">
        <v>0</v>
      </c>
      <c r="F384" s="71">
        <v>0</v>
      </c>
      <c r="G384" s="71">
        <v>0</v>
      </c>
      <c r="H384" s="71">
        <v>0</v>
      </c>
      <c r="I384" s="71">
        <v>0</v>
      </c>
      <c r="J384" s="71">
        <v>0</v>
      </c>
      <c r="K384" s="71">
        <v>0</v>
      </c>
      <c r="L384" s="71">
        <v>9000</v>
      </c>
      <c r="M384" s="71">
        <v>0</v>
      </c>
      <c r="N384" s="71">
        <v>0</v>
      </c>
      <c r="O384" s="71">
        <v>0</v>
      </c>
      <c r="P384" s="71">
        <v>0</v>
      </c>
      <c r="Q384" s="71">
        <v>0</v>
      </c>
      <c r="R384" s="71">
        <v>0</v>
      </c>
      <c r="S384" s="71">
        <v>0</v>
      </c>
      <c r="T384" s="71">
        <v>0</v>
      </c>
      <c r="U384" s="71">
        <v>0</v>
      </c>
      <c r="V384" s="71">
        <v>0</v>
      </c>
      <c r="W384" s="71">
        <v>0</v>
      </c>
      <c r="X384" s="71">
        <v>0</v>
      </c>
      <c r="Y384" s="71">
        <v>0</v>
      </c>
      <c r="Z384" s="71">
        <v>0</v>
      </c>
      <c r="AA384" s="71">
        <v>0</v>
      </c>
      <c r="AB384" s="71">
        <v>0</v>
      </c>
      <c r="AC384" s="71">
        <v>0</v>
      </c>
      <c r="AD384" s="71">
        <v>0</v>
      </c>
      <c r="AE384" s="72">
        <v>0</v>
      </c>
      <c r="AF384" s="73">
        <v>0</v>
      </c>
      <c r="AG384" s="73">
        <f t="shared" si="413"/>
        <v>9000</v>
      </c>
    </row>
    <row r="385" spans="1:33" x14ac:dyDescent="0.25">
      <c r="A385" s="63" t="s">
        <v>64</v>
      </c>
      <c r="B385" s="71">
        <v>0</v>
      </c>
      <c r="C385" s="71">
        <v>0</v>
      </c>
      <c r="D385" s="71">
        <v>0</v>
      </c>
      <c r="E385" s="71">
        <v>0</v>
      </c>
      <c r="F385" s="71">
        <v>0</v>
      </c>
      <c r="G385" s="71">
        <v>0</v>
      </c>
      <c r="H385" s="71">
        <v>0</v>
      </c>
      <c r="I385" s="71">
        <v>0</v>
      </c>
      <c r="J385" s="71">
        <v>0</v>
      </c>
      <c r="K385" s="71">
        <v>0</v>
      </c>
      <c r="L385" s="71">
        <v>0</v>
      </c>
      <c r="M385" s="71">
        <v>0</v>
      </c>
      <c r="N385" s="71">
        <v>0</v>
      </c>
      <c r="O385" s="71">
        <v>0</v>
      </c>
      <c r="P385" s="71">
        <v>0</v>
      </c>
      <c r="Q385" s="71">
        <v>0</v>
      </c>
      <c r="R385" s="71">
        <v>0</v>
      </c>
      <c r="S385" s="71">
        <v>0</v>
      </c>
      <c r="T385" s="71">
        <v>0</v>
      </c>
      <c r="U385" s="71">
        <v>0</v>
      </c>
      <c r="V385" s="71">
        <v>0</v>
      </c>
      <c r="W385" s="71">
        <v>0</v>
      </c>
      <c r="X385" s="71">
        <v>0</v>
      </c>
      <c r="Y385" s="71">
        <v>0</v>
      </c>
      <c r="Z385" s="71">
        <v>0</v>
      </c>
      <c r="AA385" s="71">
        <v>0</v>
      </c>
      <c r="AB385" s="71">
        <v>0</v>
      </c>
      <c r="AC385" s="71">
        <v>0</v>
      </c>
      <c r="AD385" s="71">
        <v>0</v>
      </c>
      <c r="AE385" s="72">
        <v>0</v>
      </c>
      <c r="AF385" s="73">
        <v>0</v>
      </c>
      <c r="AG385" s="73">
        <f t="shared" si="413"/>
        <v>0</v>
      </c>
    </row>
    <row r="386" spans="1:33" x14ac:dyDescent="0.25">
      <c r="A386" s="63" t="s">
        <v>65</v>
      </c>
      <c r="B386" s="71">
        <v>0</v>
      </c>
      <c r="C386" s="71">
        <v>0</v>
      </c>
      <c r="D386" s="71">
        <v>0</v>
      </c>
      <c r="E386" s="71">
        <v>0</v>
      </c>
      <c r="F386" s="71">
        <v>0</v>
      </c>
      <c r="G386" s="71">
        <v>0</v>
      </c>
      <c r="H386" s="71">
        <v>0</v>
      </c>
      <c r="I386" s="71">
        <v>0</v>
      </c>
      <c r="J386" s="71">
        <v>0</v>
      </c>
      <c r="K386" s="71">
        <v>0</v>
      </c>
      <c r="L386" s="71">
        <v>0</v>
      </c>
      <c r="M386" s="71">
        <v>0</v>
      </c>
      <c r="N386" s="71">
        <v>0</v>
      </c>
      <c r="O386" s="71">
        <v>0</v>
      </c>
      <c r="P386" s="71">
        <v>0</v>
      </c>
      <c r="Q386" s="71">
        <v>0</v>
      </c>
      <c r="R386" s="71">
        <v>0</v>
      </c>
      <c r="S386" s="71">
        <v>0</v>
      </c>
      <c r="T386" s="71">
        <v>0</v>
      </c>
      <c r="U386" s="71">
        <v>0</v>
      </c>
      <c r="V386" s="71">
        <v>0</v>
      </c>
      <c r="W386" s="71">
        <v>0</v>
      </c>
      <c r="X386" s="71">
        <v>0</v>
      </c>
      <c r="Y386" s="71">
        <v>0</v>
      </c>
      <c r="Z386" s="71">
        <v>0</v>
      </c>
      <c r="AA386" s="71">
        <v>0</v>
      </c>
      <c r="AB386" s="71">
        <v>0</v>
      </c>
      <c r="AC386" s="71">
        <v>0</v>
      </c>
      <c r="AD386" s="71">
        <v>0</v>
      </c>
      <c r="AE386" s="72">
        <v>0</v>
      </c>
      <c r="AF386" s="73">
        <v>0</v>
      </c>
      <c r="AG386" s="73">
        <f t="shared" si="413"/>
        <v>0</v>
      </c>
    </row>
    <row r="387" spans="1:33" x14ac:dyDescent="0.25">
      <c r="A387" s="63" t="s">
        <v>66</v>
      </c>
      <c r="B387" s="71">
        <v>0</v>
      </c>
      <c r="C387" s="71">
        <v>0</v>
      </c>
      <c r="D387" s="71">
        <v>0</v>
      </c>
      <c r="E387" s="71">
        <v>0</v>
      </c>
      <c r="F387" s="71">
        <v>0</v>
      </c>
      <c r="G387" s="71">
        <v>0</v>
      </c>
      <c r="H387" s="71">
        <v>0</v>
      </c>
      <c r="I387" s="71">
        <v>0</v>
      </c>
      <c r="J387" s="71">
        <v>0</v>
      </c>
      <c r="K387" s="71">
        <v>0</v>
      </c>
      <c r="L387" s="71">
        <v>0</v>
      </c>
      <c r="M387" s="71">
        <v>0</v>
      </c>
      <c r="N387" s="71">
        <v>0</v>
      </c>
      <c r="O387" s="71">
        <v>0</v>
      </c>
      <c r="P387" s="71">
        <v>0</v>
      </c>
      <c r="Q387" s="71">
        <v>0</v>
      </c>
      <c r="R387" s="71">
        <v>0</v>
      </c>
      <c r="S387" s="71">
        <v>0</v>
      </c>
      <c r="T387" s="71">
        <v>0</v>
      </c>
      <c r="U387" s="71">
        <v>0</v>
      </c>
      <c r="V387" s="71">
        <v>0</v>
      </c>
      <c r="W387" s="71">
        <v>0</v>
      </c>
      <c r="X387" s="71">
        <v>0</v>
      </c>
      <c r="Y387" s="71">
        <v>0</v>
      </c>
      <c r="Z387" s="71">
        <v>0</v>
      </c>
      <c r="AA387" s="71">
        <v>0</v>
      </c>
      <c r="AB387" s="71">
        <v>0</v>
      </c>
      <c r="AC387" s="71">
        <v>0</v>
      </c>
      <c r="AD387" s="71">
        <v>0</v>
      </c>
      <c r="AE387" s="72">
        <v>0</v>
      </c>
      <c r="AF387" s="73">
        <v>0</v>
      </c>
      <c r="AG387" s="73">
        <f t="shared" si="413"/>
        <v>0</v>
      </c>
    </row>
    <row r="388" spans="1:33" x14ac:dyDescent="0.25">
      <c r="A388" s="63" t="s">
        <v>67</v>
      </c>
      <c r="B388" s="71">
        <v>0</v>
      </c>
      <c r="C388" s="71">
        <v>100</v>
      </c>
      <c r="D388" s="71">
        <v>0</v>
      </c>
      <c r="E388" s="71">
        <v>0</v>
      </c>
      <c r="F388" s="71">
        <v>0</v>
      </c>
      <c r="G388" s="71">
        <v>0</v>
      </c>
      <c r="H388" s="71">
        <v>0</v>
      </c>
      <c r="I388" s="71">
        <v>0</v>
      </c>
      <c r="J388" s="71">
        <v>0</v>
      </c>
      <c r="K388" s="71">
        <v>0</v>
      </c>
      <c r="L388" s="71">
        <v>0</v>
      </c>
      <c r="M388" s="71">
        <v>0</v>
      </c>
      <c r="N388" s="71">
        <v>0</v>
      </c>
      <c r="O388" s="71">
        <v>0</v>
      </c>
      <c r="P388" s="71">
        <v>0</v>
      </c>
      <c r="Q388" s="71">
        <v>0</v>
      </c>
      <c r="R388" s="71">
        <v>0</v>
      </c>
      <c r="S388" s="71">
        <v>0</v>
      </c>
      <c r="T388" s="71">
        <v>0</v>
      </c>
      <c r="U388" s="71">
        <v>0</v>
      </c>
      <c r="V388" s="71">
        <v>0</v>
      </c>
      <c r="W388" s="71">
        <v>0</v>
      </c>
      <c r="X388" s="71">
        <v>0</v>
      </c>
      <c r="Y388" s="71">
        <v>0</v>
      </c>
      <c r="Z388" s="71">
        <v>0</v>
      </c>
      <c r="AA388" s="71">
        <v>0</v>
      </c>
      <c r="AB388" s="71">
        <v>0</v>
      </c>
      <c r="AC388" s="71">
        <v>0</v>
      </c>
      <c r="AD388" s="71">
        <v>0</v>
      </c>
      <c r="AE388" s="72">
        <v>0</v>
      </c>
      <c r="AF388" s="73">
        <v>0</v>
      </c>
      <c r="AG388" s="73">
        <f t="shared" si="413"/>
        <v>100</v>
      </c>
    </row>
    <row r="389" spans="1:33" x14ac:dyDescent="0.25">
      <c r="A389" s="63" t="s">
        <v>68</v>
      </c>
      <c r="B389" s="71">
        <v>0</v>
      </c>
      <c r="C389" s="71">
        <v>0</v>
      </c>
      <c r="D389" s="71">
        <v>0</v>
      </c>
      <c r="E389" s="71">
        <v>0</v>
      </c>
      <c r="F389" s="71">
        <v>0</v>
      </c>
      <c r="G389" s="71">
        <v>0</v>
      </c>
      <c r="H389" s="71">
        <v>0</v>
      </c>
      <c r="I389" s="71">
        <v>0</v>
      </c>
      <c r="J389" s="71">
        <v>0</v>
      </c>
      <c r="K389" s="71">
        <v>0</v>
      </c>
      <c r="L389" s="71">
        <v>0</v>
      </c>
      <c r="M389" s="71">
        <v>0</v>
      </c>
      <c r="N389" s="71">
        <v>0</v>
      </c>
      <c r="O389" s="71">
        <v>0</v>
      </c>
      <c r="P389" s="71">
        <v>0</v>
      </c>
      <c r="Q389" s="71">
        <v>0</v>
      </c>
      <c r="R389" s="71">
        <v>0</v>
      </c>
      <c r="S389" s="71">
        <v>0</v>
      </c>
      <c r="T389" s="71">
        <v>0</v>
      </c>
      <c r="U389" s="71">
        <v>0</v>
      </c>
      <c r="V389" s="71">
        <v>0</v>
      </c>
      <c r="W389" s="71">
        <v>0</v>
      </c>
      <c r="X389" s="71">
        <v>0</v>
      </c>
      <c r="Y389" s="71">
        <v>0</v>
      </c>
      <c r="Z389" s="71">
        <v>0</v>
      </c>
      <c r="AA389" s="71">
        <v>0</v>
      </c>
      <c r="AB389" s="71">
        <v>0</v>
      </c>
      <c r="AC389" s="71">
        <v>0</v>
      </c>
      <c r="AD389" s="71">
        <v>0</v>
      </c>
      <c r="AE389" s="72">
        <v>0</v>
      </c>
      <c r="AF389" s="73">
        <v>0</v>
      </c>
      <c r="AG389" s="73">
        <f t="shared" si="413"/>
        <v>0</v>
      </c>
    </row>
    <row r="390" spans="1:33" x14ac:dyDescent="0.25">
      <c r="A390" s="63" t="s">
        <v>69</v>
      </c>
      <c r="B390" s="71">
        <v>0</v>
      </c>
      <c r="C390" s="71">
        <v>0</v>
      </c>
      <c r="D390" s="71">
        <v>0</v>
      </c>
      <c r="E390" s="71">
        <v>0</v>
      </c>
      <c r="F390" s="71">
        <v>0</v>
      </c>
      <c r="G390" s="71">
        <v>0</v>
      </c>
      <c r="H390" s="71">
        <v>0</v>
      </c>
      <c r="I390" s="71">
        <v>0</v>
      </c>
      <c r="J390" s="71">
        <v>0</v>
      </c>
      <c r="K390" s="71">
        <v>0</v>
      </c>
      <c r="L390" s="71">
        <v>0</v>
      </c>
      <c r="M390" s="71">
        <v>0</v>
      </c>
      <c r="N390" s="71">
        <v>0</v>
      </c>
      <c r="O390" s="71">
        <v>0</v>
      </c>
      <c r="P390" s="71">
        <v>0</v>
      </c>
      <c r="Q390" s="71">
        <v>0</v>
      </c>
      <c r="R390" s="71">
        <v>0</v>
      </c>
      <c r="S390" s="71">
        <v>0</v>
      </c>
      <c r="T390" s="71">
        <v>0</v>
      </c>
      <c r="U390" s="71">
        <v>0</v>
      </c>
      <c r="V390" s="71">
        <v>0</v>
      </c>
      <c r="W390" s="71">
        <v>0</v>
      </c>
      <c r="X390" s="71">
        <v>0</v>
      </c>
      <c r="Y390" s="71">
        <v>0</v>
      </c>
      <c r="Z390" s="71">
        <v>0</v>
      </c>
      <c r="AA390" s="71">
        <v>0</v>
      </c>
      <c r="AB390" s="71">
        <v>0</v>
      </c>
      <c r="AC390" s="71">
        <v>0</v>
      </c>
      <c r="AD390" s="71">
        <v>0</v>
      </c>
      <c r="AE390" s="72">
        <v>0</v>
      </c>
      <c r="AF390" s="73">
        <v>0</v>
      </c>
      <c r="AG390" s="73">
        <f t="shared" si="413"/>
        <v>0</v>
      </c>
    </row>
    <row r="391" spans="1:33" x14ac:dyDescent="0.25">
      <c r="A391" s="63" t="s">
        <v>70</v>
      </c>
      <c r="B391" s="71">
        <v>0</v>
      </c>
      <c r="C391" s="71">
        <v>0</v>
      </c>
      <c r="D391" s="71">
        <v>0</v>
      </c>
      <c r="E391" s="71">
        <v>0</v>
      </c>
      <c r="F391" s="71">
        <v>0</v>
      </c>
      <c r="G391" s="71">
        <v>0</v>
      </c>
      <c r="H391" s="71">
        <v>600</v>
      </c>
      <c r="I391" s="71">
        <v>0</v>
      </c>
      <c r="J391" s="71">
        <v>0</v>
      </c>
      <c r="K391" s="71">
        <v>0</v>
      </c>
      <c r="L391" s="71">
        <v>0</v>
      </c>
      <c r="M391" s="71">
        <v>0</v>
      </c>
      <c r="N391" s="71">
        <v>0</v>
      </c>
      <c r="O391" s="71">
        <v>0</v>
      </c>
      <c r="P391" s="71">
        <v>0</v>
      </c>
      <c r="Q391" s="71">
        <v>0</v>
      </c>
      <c r="R391" s="71">
        <v>0</v>
      </c>
      <c r="S391" s="71">
        <v>0</v>
      </c>
      <c r="T391" s="71">
        <v>0</v>
      </c>
      <c r="U391" s="71">
        <v>0</v>
      </c>
      <c r="V391" s="71">
        <v>0</v>
      </c>
      <c r="W391" s="71">
        <v>0</v>
      </c>
      <c r="X391" s="71">
        <v>0</v>
      </c>
      <c r="Y391" s="71">
        <v>0</v>
      </c>
      <c r="Z391" s="71">
        <v>0</v>
      </c>
      <c r="AA391" s="71">
        <v>0</v>
      </c>
      <c r="AB391" s="71">
        <v>0</v>
      </c>
      <c r="AC391" s="71">
        <v>0</v>
      </c>
      <c r="AD391" s="71">
        <v>0</v>
      </c>
      <c r="AE391" s="72">
        <v>0</v>
      </c>
      <c r="AF391" s="73">
        <v>0</v>
      </c>
      <c r="AG391" s="73">
        <f t="shared" ref="AG391:AG449" si="476">SUM(B391:AF391)</f>
        <v>600</v>
      </c>
    </row>
    <row r="392" spans="1:33" x14ac:dyDescent="0.25">
      <c r="A392" s="63" t="s">
        <v>71</v>
      </c>
      <c r="B392" s="71">
        <v>0</v>
      </c>
      <c r="C392" s="71">
        <v>0</v>
      </c>
      <c r="D392" s="71">
        <v>0</v>
      </c>
      <c r="E392" s="71">
        <v>0</v>
      </c>
      <c r="F392" s="71">
        <v>0</v>
      </c>
      <c r="G392" s="71">
        <v>0</v>
      </c>
      <c r="H392" s="71">
        <v>0</v>
      </c>
      <c r="I392" s="71">
        <v>0</v>
      </c>
      <c r="J392" s="71">
        <v>30</v>
      </c>
      <c r="K392" s="71">
        <v>0</v>
      </c>
      <c r="L392" s="71">
        <v>0</v>
      </c>
      <c r="M392" s="71">
        <v>0</v>
      </c>
      <c r="N392" s="71">
        <v>0</v>
      </c>
      <c r="O392" s="71">
        <v>0</v>
      </c>
      <c r="P392" s="71">
        <v>0</v>
      </c>
      <c r="Q392" s="71">
        <v>0</v>
      </c>
      <c r="R392" s="71">
        <v>0</v>
      </c>
      <c r="S392" s="71">
        <v>0</v>
      </c>
      <c r="T392" s="71">
        <v>0</v>
      </c>
      <c r="U392" s="71">
        <v>0</v>
      </c>
      <c r="V392" s="71">
        <v>0</v>
      </c>
      <c r="W392" s="71">
        <v>0</v>
      </c>
      <c r="X392" s="71">
        <v>0</v>
      </c>
      <c r="Y392" s="71">
        <v>0</v>
      </c>
      <c r="Z392" s="71">
        <v>0</v>
      </c>
      <c r="AA392" s="71">
        <v>0</v>
      </c>
      <c r="AB392" s="71">
        <v>0</v>
      </c>
      <c r="AC392" s="71">
        <v>0</v>
      </c>
      <c r="AD392" s="71">
        <v>0</v>
      </c>
      <c r="AE392" s="72">
        <v>0</v>
      </c>
      <c r="AF392" s="73">
        <v>0</v>
      </c>
      <c r="AG392" s="73">
        <f t="shared" si="476"/>
        <v>30</v>
      </c>
    </row>
    <row r="393" spans="1:33" x14ac:dyDescent="0.25">
      <c r="A393" s="63" t="s">
        <v>72</v>
      </c>
      <c r="B393" s="71">
        <v>80</v>
      </c>
      <c r="C393" s="71">
        <v>0</v>
      </c>
      <c r="D393" s="71">
        <v>0</v>
      </c>
      <c r="E393" s="71">
        <v>0</v>
      </c>
      <c r="F393" s="71">
        <v>0</v>
      </c>
      <c r="G393" s="71">
        <v>0</v>
      </c>
      <c r="H393" s="71">
        <v>0</v>
      </c>
      <c r="I393" s="71">
        <v>0</v>
      </c>
      <c r="J393" s="71">
        <v>0</v>
      </c>
      <c r="K393" s="71">
        <v>0</v>
      </c>
      <c r="L393" s="71">
        <v>0</v>
      </c>
      <c r="M393" s="71">
        <v>0</v>
      </c>
      <c r="N393" s="71">
        <v>0</v>
      </c>
      <c r="O393" s="71">
        <v>0</v>
      </c>
      <c r="P393" s="71">
        <v>0</v>
      </c>
      <c r="Q393" s="71">
        <v>0</v>
      </c>
      <c r="R393" s="71">
        <v>0</v>
      </c>
      <c r="S393" s="71">
        <v>0</v>
      </c>
      <c r="T393" s="71">
        <v>0</v>
      </c>
      <c r="U393" s="71">
        <v>0</v>
      </c>
      <c r="V393" s="71">
        <v>0</v>
      </c>
      <c r="W393" s="71">
        <v>0</v>
      </c>
      <c r="X393" s="71">
        <v>0</v>
      </c>
      <c r="Y393" s="71">
        <v>0</v>
      </c>
      <c r="Z393" s="71">
        <v>0</v>
      </c>
      <c r="AA393" s="71">
        <v>0</v>
      </c>
      <c r="AB393" s="71">
        <v>0</v>
      </c>
      <c r="AC393" s="71">
        <v>0</v>
      </c>
      <c r="AD393" s="71">
        <v>0</v>
      </c>
      <c r="AE393" s="72">
        <v>0</v>
      </c>
      <c r="AF393" s="73">
        <v>0</v>
      </c>
      <c r="AG393" s="73">
        <f t="shared" si="476"/>
        <v>80</v>
      </c>
    </row>
    <row r="394" spans="1:33" x14ac:dyDescent="0.25">
      <c r="A394" s="63" t="s">
        <v>73</v>
      </c>
      <c r="B394" s="71">
        <v>0</v>
      </c>
      <c r="C394" s="71">
        <v>0</v>
      </c>
      <c r="D394" s="71">
        <v>0</v>
      </c>
      <c r="E394" s="71">
        <v>0</v>
      </c>
      <c r="F394" s="71">
        <v>0</v>
      </c>
      <c r="G394" s="71">
        <v>0</v>
      </c>
      <c r="H394" s="71">
        <v>0</v>
      </c>
      <c r="I394" s="71">
        <v>0</v>
      </c>
      <c r="J394" s="71">
        <v>0</v>
      </c>
      <c r="K394" s="71">
        <v>0</v>
      </c>
      <c r="L394" s="71">
        <v>0</v>
      </c>
      <c r="M394" s="71">
        <v>0</v>
      </c>
      <c r="N394" s="71">
        <v>0</v>
      </c>
      <c r="O394" s="71">
        <v>0</v>
      </c>
      <c r="P394" s="71">
        <v>0</v>
      </c>
      <c r="Q394" s="71">
        <v>0</v>
      </c>
      <c r="R394" s="71">
        <v>0</v>
      </c>
      <c r="S394" s="71">
        <v>0</v>
      </c>
      <c r="T394" s="71">
        <v>0</v>
      </c>
      <c r="U394" s="71">
        <v>0</v>
      </c>
      <c r="V394" s="71">
        <v>0</v>
      </c>
      <c r="W394" s="71">
        <v>0</v>
      </c>
      <c r="X394" s="71">
        <v>0</v>
      </c>
      <c r="Y394" s="71">
        <v>0</v>
      </c>
      <c r="Z394" s="71">
        <v>0</v>
      </c>
      <c r="AA394" s="71">
        <v>0</v>
      </c>
      <c r="AB394" s="71">
        <v>0</v>
      </c>
      <c r="AC394" s="71">
        <v>0</v>
      </c>
      <c r="AD394" s="71">
        <v>0</v>
      </c>
      <c r="AE394" s="72">
        <v>0</v>
      </c>
      <c r="AF394" s="73">
        <v>0</v>
      </c>
      <c r="AG394" s="73">
        <f t="shared" si="476"/>
        <v>0</v>
      </c>
    </row>
    <row r="395" spans="1:33" x14ac:dyDescent="0.25">
      <c r="A395" s="63" t="s">
        <v>74</v>
      </c>
      <c r="B395" s="71">
        <v>0</v>
      </c>
      <c r="C395" s="71">
        <v>0</v>
      </c>
      <c r="D395" s="71">
        <v>0</v>
      </c>
      <c r="E395" s="71">
        <v>0</v>
      </c>
      <c r="F395" s="71">
        <v>0</v>
      </c>
      <c r="G395" s="71">
        <v>0</v>
      </c>
      <c r="H395" s="71">
        <v>0</v>
      </c>
      <c r="I395" s="71">
        <v>0</v>
      </c>
      <c r="J395" s="71">
        <v>0</v>
      </c>
      <c r="K395" s="71">
        <v>0</v>
      </c>
      <c r="L395" s="71">
        <v>60</v>
      </c>
      <c r="M395" s="71">
        <v>0</v>
      </c>
      <c r="N395" s="71">
        <v>0</v>
      </c>
      <c r="O395" s="71">
        <v>0</v>
      </c>
      <c r="P395" s="71">
        <v>0</v>
      </c>
      <c r="Q395" s="71">
        <v>0</v>
      </c>
      <c r="R395" s="71">
        <v>0</v>
      </c>
      <c r="S395" s="71">
        <v>0</v>
      </c>
      <c r="T395" s="71">
        <v>0</v>
      </c>
      <c r="U395" s="71">
        <v>0</v>
      </c>
      <c r="V395" s="71">
        <v>0</v>
      </c>
      <c r="W395" s="71">
        <v>0</v>
      </c>
      <c r="X395" s="71">
        <v>0</v>
      </c>
      <c r="Y395" s="71">
        <v>0</v>
      </c>
      <c r="Z395" s="71">
        <v>0</v>
      </c>
      <c r="AA395" s="71">
        <v>0</v>
      </c>
      <c r="AB395" s="71">
        <v>0</v>
      </c>
      <c r="AC395" s="71">
        <v>0</v>
      </c>
      <c r="AD395" s="71">
        <v>0</v>
      </c>
      <c r="AE395" s="72">
        <v>0</v>
      </c>
      <c r="AF395" s="73">
        <v>0</v>
      </c>
      <c r="AG395" s="73">
        <f t="shared" si="476"/>
        <v>60</v>
      </c>
    </row>
    <row r="396" spans="1:33" x14ac:dyDescent="0.25">
      <c r="A396" s="63" t="s">
        <v>75</v>
      </c>
      <c r="B396" s="71">
        <v>0</v>
      </c>
      <c r="C396" s="71">
        <v>0</v>
      </c>
      <c r="D396" s="71">
        <v>0</v>
      </c>
      <c r="E396" s="71">
        <v>0</v>
      </c>
      <c r="F396" s="71">
        <v>0</v>
      </c>
      <c r="G396" s="71">
        <v>0</v>
      </c>
      <c r="H396" s="71">
        <v>0</v>
      </c>
      <c r="I396" s="71">
        <v>0</v>
      </c>
      <c r="J396" s="71">
        <v>0</v>
      </c>
      <c r="K396" s="71">
        <v>0</v>
      </c>
      <c r="L396" s="71">
        <v>0</v>
      </c>
      <c r="M396" s="71">
        <v>0</v>
      </c>
      <c r="N396" s="71">
        <v>0</v>
      </c>
      <c r="O396" s="71">
        <v>0</v>
      </c>
      <c r="P396" s="71">
        <v>0</v>
      </c>
      <c r="Q396" s="71">
        <v>0</v>
      </c>
      <c r="R396" s="71">
        <v>0</v>
      </c>
      <c r="S396" s="71">
        <v>0</v>
      </c>
      <c r="T396" s="71">
        <v>0</v>
      </c>
      <c r="U396" s="71">
        <v>0</v>
      </c>
      <c r="V396" s="71">
        <v>0</v>
      </c>
      <c r="W396" s="71">
        <v>0</v>
      </c>
      <c r="X396" s="71">
        <v>0</v>
      </c>
      <c r="Y396" s="71">
        <v>0</v>
      </c>
      <c r="Z396" s="71">
        <v>0</v>
      </c>
      <c r="AA396" s="71">
        <v>0</v>
      </c>
      <c r="AB396" s="71">
        <v>0</v>
      </c>
      <c r="AC396" s="71">
        <v>0</v>
      </c>
      <c r="AD396" s="71">
        <v>0</v>
      </c>
      <c r="AE396" s="72">
        <v>0</v>
      </c>
      <c r="AF396" s="73">
        <v>0</v>
      </c>
      <c r="AG396" s="73">
        <f t="shared" si="476"/>
        <v>0</v>
      </c>
    </row>
    <row r="397" spans="1:33" x14ac:dyDescent="0.25">
      <c r="B397" s="71">
        <v>0</v>
      </c>
      <c r="C397" s="71">
        <v>0</v>
      </c>
      <c r="D397" s="71">
        <v>0</v>
      </c>
      <c r="E397" s="71">
        <v>0</v>
      </c>
      <c r="F397" s="71">
        <v>0</v>
      </c>
      <c r="G397" s="71">
        <v>0</v>
      </c>
      <c r="H397" s="71">
        <v>0</v>
      </c>
      <c r="I397" s="71">
        <v>0</v>
      </c>
      <c r="J397" s="71">
        <v>0</v>
      </c>
      <c r="K397" s="71">
        <v>0</v>
      </c>
      <c r="L397" s="71">
        <v>0</v>
      </c>
      <c r="M397" s="71">
        <v>0</v>
      </c>
      <c r="N397" s="71">
        <v>0</v>
      </c>
      <c r="O397" s="71">
        <v>0</v>
      </c>
      <c r="P397" s="71">
        <v>0</v>
      </c>
      <c r="Q397" s="71">
        <v>0</v>
      </c>
      <c r="R397" s="71">
        <v>0</v>
      </c>
      <c r="S397" s="71">
        <v>0</v>
      </c>
      <c r="T397" s="71">
        <v>0</v>
      </c>
      <c r="U397" s="71">
        <v>0</v>
      </c>
      <c r="V397" s="71">
        <v>0</v>
      </c>
      <c r="W397" s="71">
        <v>0</v>
      </c>
      <c r="X397" s="71">
        <v>0</v>
      </c>
      <c r="Y397" s="71">
        <v>0</v>
      </c>
      <c r="Z397" s="71">
        <v>0</v>
      </c>
      <c r="AA397" s="71">
        <v>0</v>
      </c>
      <c r="AB397" s="71">
        <v>0</v>
      </c>
      <c r="AC397" s="71">
        <v>0</v>
      </c>
      <c r="AD397" s="71">
        <v>0</v>
      </c>
      <c r="AE397" s="72">
        <v>0</v>
      </c>
      <c r="AF397" s="73">
        <v>0</v>
      </c>
      <c r="AG397" s="73">
        <f t="shared" si="476"/>
        <v>0</v>
      </c>
    </row>
    <row r="398" spans="1:33" x14ac:dyDescent="0.25">
      <c r="B398" s="71">
        <v>0</v>
      </c>
      <c r="C398" s="71">
        <v>0</v>
      </c>
      <c r="D398" s="71">
        <v>0</v>
      </c>
      <c r="E398" s="71">
        <v>0</v>
      </c>
      <c r="F398" s="71">
        <v>0</v>
      </c>
      <c r="G398" s="71">
        <v>0</v>
      </c>
      <c r="H398" s="71">
        <v>0</v>
      </c>
      <c r="I398" s="71">
        <v>0</v>
      </c>
      <c r="J398" s="71">
        <v>0</v>
      </c>
      <c r="K398" s="71">
        <v>0</v>
      </c>
      <c r="L398" s="71">
        <v>0</v>
      </c>
      <c r="M398" s="71">
        <v>0</v>
      </c>
      <c r="N398" s="71">
        <v>0</v>
      </c>
      <c r="O398" s="71">
        <v>0</v>
      </c>
      <c r="P398" s="71">
        <v>0</v>
      </c>
      <c r="Q398" s="71">
        <v>0</v>
      </c>
      <c r="R398" s="71">
        <v>0</v>
      </c>
      <c r="S398" s="71">
        <v>0</v>
      </c>
      <c r="T398" s="71">
        <v>0</v>
      </c>
      <c r="U398" s="71">
        <v>0</v>
      </c>
      <c r="V398" s="71">
        <v>0</v>
      </c>
      <c r="W398" s="71">
        <v>0</v>
      </c>
      <c r="X398" s="71">
        <v>0</v>
      </c>
      <c r="Y398" s="71">
        <v>0</v>
      </c>
      <c r="Z398" s="71">
        <v>0</v>
      </c>
      <c r="AA398" s="71">
        <v>0</v>
      </c>
      <c r="AB398" s="71">
        <v>0</v>
      </c>
      <c r="AC398" s="71">
        <v>0</v>
      </c>
      <c r="AD398" s="71">
        <v>0</v>
      </c>
      <c r="AE398" s="72">
        <v>0</v>
      </c>
      <c r="AF398" s="73">
        <v>0</v>
      </c>
      <c r="AG398" s="73">
        <f t="shared" si="476"/>
        <v>0</v>
      </c>
    </row>
    <row r="399" spans="1:33" ht="13.8" thickBot="1" x14ac:dyDescent="0.3">
      <c r="B399" s="74">
        <v>0</v>
      </c>
      <c r="C399" s="74">
        <v>0</v>
      </c>
      <c r="D399" s="74">
        <v>0</v>
      </c>
      <c r="E399" s="74">
        <v>0</v>
      </c>
      <c r="F399" s="74">
        <v>0</v>
      </c>
      <c r="G399" s="74">
        <v>0</v>
      </c>
      <c r="H399" s="74">
        <v>0</v>
      </c>
      <c r="I399" s="74">
        <v>0</v>
      </c>
      <c r="J399" s="74">
        <v>0</v>
      </c>
      <c r="K399" s="74">
        <v>0</v>
      </c>
      <c r="L399" s="74">
        <v>0</v>
      </c>
      <c r="M399" s="74">
        <v>0</v>
      </c>
      <c r="N399" s="74">
        <v>0</v>
      </c>
      <c r="O399" s="74">
        <v>0</v>
      </c>
      <c r="P399" s="74">
        <v>0</v>
      </c>
      <c r="Q399" s="74">
        <v>0</v>
      </c>
      <c r="R399" s="74">
        <v>0</v>
      </c>
      <c r="S399" s="74">
        <v>0</v>
      </c>
      <c r="T399" s="74">
        <v>0</v>
      </c>
      <c r="U399" s="74">
        <v>0</v>
      </c>
      <c r="V399" s="74">
        <v>0</v>
      </c>
      <c r="W399" s="74">
        <v>0</v>
      </c>
      <c r="X399" s="74">
        <v>0</v>
      </c>
      <c r="Y399" s="74">
        <v>0</v>
      </c>
      <c r="Z399" s="74">
        <v>0</v>
      </c>
      <c r="AA399" s="74">
        <v>0</v>
      </c>
      <c r="AB399" s="74">
        <v>0</v>
      </c>
      <c r="AC399" s="74">
        <v>0</v>
      </c>
      <c r="AD399" s="74">
        <v>0</v>
      </c>
      <c r="AE399" s="75">
        <v>0</v>
      </c>
      <c r="AF399" s="76">
        <v>0</v>
      </c>
      <c r="AG399" s="76">
        <f t="shared" si="476"/>
        <v>0</v>
      </c>
    </row>
    <row r="400" spans="1:33" ht="13.8" thickBot="1" x14ac:dyDescent="0.3">
      <c r="A400" s="87" t="s">
        <v>76</v>
      </c>
      <c r="B400" s="88">
        <f>SUM(B371:B399)</f>
        <v>170</v>
      </c>
      <c r="C400" s="88">
        <f t="shared" ref="C400:AF400" si="477">SUM(C371:C399)</f>
        <v>190</v>
      </c>
      <c r="D400" s="88">
        <f t="shared" si="477"/>
        <v>0</v>
      </c>
      <c r="E400" s="88">
        <f t="shared" si="477"/>
        <v>500</v>
      </c>
      <c r="F400" s="88">
        <f t="shared" si="477"/>
        <v>800</v>
      </c>
      <c r="G400" s="88">
        <f t="shared" si="477"/>
        <v>0</v>
      </c>
      <c r="H400" s="88">
        <f t="shared" si="477"/>
        <v>600</v>
      </c>
      <c r="I400" s="88">
        <f t="shared" si="477"/>
        <v>0</v>
      </c>
      <c r="J400" s="88">
        <f t="shared" si="477"/>
        <v>50</v>
      </c>
      <c r="K400" s="88">
        <f t="shared" si="477"/>
        <v>4</v>
      </c>
      <c r="L400" s="88">
        <f t="shared" si="477"/>
        <v>9060</v>
      </c>
      <c r="M400" s="88">
        <f t="shared" si="477"/>
        <v>0</v>
      </c>
      <c r="N400" s="88">
        <f t="shared" si="477"/>
        <v>0</v>
      </c>
      <c r="O400" s="88">
        <f t="shared" si="477"/>
        <v>0</v>
      </c>
      <c r="P400" s="88">
        <f t="shared" si="477"/>
        <v>0</v>
      </c>
      <c r="Q400" s="88">
        <f t="shared" si="477"/>
        <v>0</v>
      </c>
      <c r="R400" s="88">
        <f t="shared" si="477"/>
        <v>0</v>
      </c>
      <c r="S400" s="88">
        <f t="shared" si="477"/>
        <v>0</v>
      </c>
      <c r="T400" s="88">
        <f t="shared" si="477"/>
        <v>0</v>
      </c>
      <c r="U400" s="88">
        <f t="shared" si="477"/>
        <v>0</v>
      </c>
      <c r="V400" s="88">
        <f t="shared" si="477"/>
        <v>0</v>
      </c>
      <c r="W400" s="88">
        <f t="shared" si="477"/>
        <v>0</v>
      </c>
      <c r="X400" s="88">
        <f t="shared" si="477"/>
        <v>0</v>
      </c>
      <c r="Y400" s="88">
        <f t="shared" si="477"/>
        <v>0</v>
      </c>
      <c r="Z400" s="88">
        <f t="shared" si="477"/>
        <v>0</v>
      </c>
      <c r="AA400" s="88">
        <f t="shared" si="477"/>
        <v>0</v>
      </c>
      <c r="AB400" s="88">
        <f t="shared" si="477"/>
        <v>0</v>
      </c>
      <c r="AC400" s="88">
        <f t="shared" si="477"/>
        <v>0</v>
      </c>
      <c r="AD400" s="88">
        <f t="shared" si="477"/>
        <v>0</v>
      </c>
      <c r="AE400" s="89">
        <f t="shared" si="477"/>
        <v>0</v>
      </c>
      <c r="AF400" s="90">
        <f t="shared" si="477"/>
        <v>0</v>
      </c>
      <c r="AG400" s="90">
        <f t="shared" si="476"/>
        <v>11374</v>
      </c>
    </row>
    <row r="401" spans="1:33" x14ac:dyDescent="0.25">
      <c r="A401" s="91" t="s">
        <v>77</v>
      </c>
      <c r="B401" s="101">
        <f>AF358</f>
        <v>1936707</v>
      </c>
      <c r="C401" s="92">
        <f>B404</f>
        <v>1937537</v>
      </c>
      <c r="D401" s="92">
        <f t="shared" ref="D401" si="478">C404</f>
        <v>2027317</v>
      </c>
      <c r="E401" s="92">
        <f t="shared" ref="E401" si="479">D404</f>
        <v>2033742</v>
      </c>
      <c r="F401" s="92">
        <f t="shared" ref="F401" si="480">E404</f>
        <v>2033442</v>
      </c>
      <c r="G401" s="92">
        <f t="shared" ref="G401" si="481">F404</f>
        <v>2033622</v>
      </c>
      <c r="H401" s="92">
        <f t="shared" ref="H401" si="482">G404</f>
        <v>2049222</v>
      </c>
      <c r="I401" s="92">
        <f t="shared" ref="I401" si="483">H404</f>
        <v>2052202</v>
      </c>
      <c r="J401" s="92">
        <f t="shared" ref="J401" si="484">I404</f>
        <v>2072202</v>
      </c>
      <c r="K401" s="92">
        <f t="shared" ref="K401" si="485">J404</f>
        <v>2072812</v>
      </c>
      <c r="L401" s="92">
        <f t="shared" ref="L401" si="486">K404</f>
        <v>2085988</v>
      </c>
      <c r="M401" s="93">
        <f t="shared" ref="M401" si="487">L404</f>
        <v>2078018</v>
      </c>
      <c r="N401" s="92">
        <f t="shared" ref="N401" si="488">M404</f>
        <v>2085118</v>
      </c>
      <c r="O401" s="92">
        <f t="shared" ref="O401" si="489">N404</f>
        <v>2093358</v>
      </c>
      <c r="P401" s="93">
        <f t="shared" ref="P401" si="490">O404</f>
        <v>2103238</v>
      </c>
      <c r="Q401" s="92">
        <f t="shared" ref="Q401" si="491">P404</f>
        <v>2113758</v>
      </c>
      <c r="R401" s="92">
        <f t="shared" ref="R401" si="492">Q404</f>
        <v>2125418</v>
      </c>
      <c r="S401" s="93">
        <f t="shared" ref="S401" si="493">R404</f>
        <v>2138209</v>
      </c>
      <c r="T401" s="92">
        <f t="shared" ref="T401" si="494">S404</f>
        <v>2152149</v>
      </c>
      <c r="U401" s="92">
        <f t="shared" ref="U401" si="495">T404</f>
        <v>2167229</v>
      </c>
      <c r="V401" s="93">
        <f t="shared" ref="V401" si="496">U404</f>
        <v>2183449</v>
      </c>
      <c r="W401" s="92">
        <f t="shared" ref="W401" si="497">V404</f>
        <v>2200809</v>
      </c>
      <c r="X401" s="92">
        <f>AF358</f>
        <v>1936707</v>
      </c>
      <c r="Y401" s="93">
        <f t="shared" ref="Y401" si="498">X404</f>
        <v>1956347</v>
      </c>
      <c r="Z401" s="92">
        <f t="shared" ref="Z401" si="499">Y404</f>
        <v>1977127</v>
      </c>
      <c r="AA401" s="92">
        <f t="shared" ref="AA401" si="500">Z404</f>
        <v>1999047</v>
      </c>
      <c r="AB401" s="93">
        <f t="shared" ref="AB401" si="501">AA404</f>
        <v>2022107</v>
      </c>
      <c r="AC401" s="92">
        <f t="shared" ref="AC401" si="502">AB404</f>
        <v>2046307</v>
      </c>
      <c r="AD401" s="92">
        <f t="shared" ref="AD401" si="503">AC404</f>
        <v>2071647</v>
      </c>
      <c r="AE401" s="93">
        <f t="shared" ref="AE401" si="504">AD404</f>
        <v>2098127</v>
      </c>
      <c r="AF401" s="94">
        <f t="shared" ref="AF401" si="505">AE404</f>
        <v>2125747</v>
      </c>
      <c r="AG401" s="94">
        <f t="shared" si="476"/>
        <v>64008709</v>
      </c>
    </row>
    <row r="402" spans="1:33" x14ac:dyDescent="0.25">
      <c r="A402" s="59" t="s">
        <v>82</v>
      </c>
      <c r="B402" s="95">
        <f>B401+B370</f>
        <v>1937707</v>
      </c>
      <c r="C402" s="95">
        <f t="shared" ref="C402:AF402" si="506">C401+C370</f>
        <v>2027507</v>
      </c>
      <c r="D402" s="95">
        <f t="shared" si="506"/>
        <v>2033742</v>
      </c>
      <c r="E402" s="95">
        <f t="shared" si="506"/>
        <v>2033942</v>
      </c>
      <c r="F402" s="95">
        <f t="shared" si="506"/>
        <v>2034422</v>
      </c>
      <c r="G402" s="95">
        <f t="shared" si="506"/>
        <v>2049222</v>
      </c>
      <c r="H402" s="95">
        <f t="shared" si="506"/>
        <v>2052802</v>
      </c>
      <c r="I402" s="95">
        <f t="shared" si="506"/>
        <v>2072202</v>
      </c>
      <c r="J402" s="95">
        <f t="shared" si="506"/>
        <v>2072862</v>
      </c>
      <c r="K402" s="95">
        <f t="shared" si="506"/>
        <v>2085992</v>
      </c>
      <c r="L402" s="95">
        <f t="shared" si="506"/>
        <v>2087078</v>
      </c>
      <c r="M402" s="96">
        <f t="shared" si="506"/>
        <v>2085118</v>
      </c>
      <c r="N402" s="95">
        <f t="shared" si="506"/>
        <v>2093358</v>
      </c>
      <c r="O402" s="95">
        <f t="shared" si="506"/>
        <v>2103238</v>
      </c>
      <c r="P402" s="96">
        <f t="shared" si="506"/>
        <v>2113758</v>
      </c>
      <c r="Q402" s="95">
        <f t="shared" si="506"/>
        <v>2125418</v>
      </c>
      <c r="R402" s="95">
        <f t="shared" si="506"/>
        <v>2138209</v>
      </c>
      <c r="S402" s="96">
        <f t="shared" si="506"/>
        <v>2152149</v>
      </c>
      <c r="T402" s="95">
        <f t="shared" si="506"/>
        <v>2167229</v>
      </c>
      <c r="U402" s="95">
        <f t="shared" si="506"/>
        <v>2183449</v>
      </c>
      <c r="V402" s="96">
        <f t="shared" si="506"/>
        <v>2200809</v>
      </c>
      <c r="W402" s="95">
        <f t="shared" si="506"/>
        <v>2219309</v>
      </c>
      <c r="X402" s="95">
        <f t="shared" si="506"/>
        <v>1956347</v>
      </c>
      <c r="Y402" s="96">
        <f t="shared" si="506"/>
        <v>1977127</v>
      </c>
      <c r="Z402" s="95">
        <f t="shared" si="506"/>
        <v>1999047</v>
      </c>
      <c r="AA402" s="95">
        <f t="shared" si="506"/>
        <v>2022107</v>
      </c>
      <c r="AB402" s="96">
        <f t="shared" si="506"/>
        <v>2046307</v>
      </c>
      <c r="AC402" s="95">
        <f t="shared" si="506"/>
        <v>2071647</v>
      </c>
      <c r="AD402" s="95">
        <f t="shared" si="506"/>
        <v>2098127</v>
      </c>
      <c r="AE402" s="96">
        <f t="shared" si="506"/>
        <v>2125747</v>
      </c>
      <c r="AF402" s="97">
        <f t="shared" si="506"/>
        <v>2154507</v>
      </c>
      <c r="AG402" s="97">
        <f t="shared" si="476"/>
        <v>64520485</v>
      </c>
    </row>
    <row r="403" spans="1:33" x14ac:dyDescent="0.25">
      <c r="A403" s="59" t="s">
        <v>79</v>
      </c>
      <c r="B403" s="95">
        <f t="shared" ref="B403:AF403" si="507">SUM(B371:B399)</f>
        <v>170</v>
      </c>
      <c r="C403" s="95">
        <f t="shared" si="507"/>
        <v>190</v>
      </c>
      <c r="D403" s="95">
        <f t="shared" si="507"/>
        <v>0</v>
      </c>
      <c r="E403" s="95">
        <f t="shared" si="507"/>
        <v>500</v>
      </c>
      <c r="F403" s="95">
        <f t="shared" si="507"/>
        <v>800</v>
      </c>
      <c r="G403" s="95">
        <f t="shared" si="507"/>
        <v>0</v>
      </c>
      <c r="H403" s="95">
        <f t="shared" si="507"/>
        <v>600</v>
      </c>
      <c r="I403" s="95">
        <f t="shared" si="507"/>
        <v>0</v>
      </c>
      <c r="J403" s="95">
        <f t="shared" si="507"/>
        <v>50</v>
      </c>
      <c r="K403" s="95">
        <f t="shared" si="507"/>
        <v>4</v>
      </c>
      <c r="L403" s="95">
        <f t="shared" si="507"/>
        <v>9060</v>
      </c>
      <c r="M403" s="96">
        <f t="shared" si="507"/>
        <v>0</v>
      </c>
      <c r="N403" s="95">
        <f t="shared" si="507"/>
        <v>0</v>
      </c>
      <c r="O403" s="95">
        <f t="shared" si="507"/>
        <v>0</v>
      </c>
      <c r="P403" s="96">
        <f t="shared" si="507"/>
        <v>0</v>
      </c>
      <c r="Q403" s="95">
        <f t="shared" si="507"/>
        <v>0</v>
      </c>
      <c r="R403" s="95">
        <f t="shared" si="507"/>
        <v>0</v>
      </c>
      <c r="S403" s="96">
        <f t="shared" si="507"/>
        <v>0</v>
      </c>
      <c r="T403" s="95">
        <f t="shared" si="507"/>
        <v>0</v>
      </c>
      <c r="U403" s="95">
        <f t="shared" si="507"/>
        <v>0</v>
      </c>
      <c r="V403" s="96">
        <f t="shared" si="507"/>
        <v>0</v>
      </c>
      <c r="W403" s="95">
        <f t="shared" si="507"/>
        <v>0</v>
      </c>
      <c r="X403" s="95">
        <f t="shared" si="507"/>
        <v>0</v>
      </c>
      <c r="Y403" s="96">
        <f t="shared" si="507"/>
        <v>0</v>
      </c>
      <c r="Z403" s="95">
        <f t="shared" si="507"/>
        <v>0</v>
      </c>
      <c r="AA403" s="95">
        <f t="shared" si="507"/>
        <v>0</v>
      </c>
      <c r="AB403" s="96">
        <f t="shared" si="507"/>
        <v>0</v>
      </c>
      <c r="AC403" s="95">
        <f t="shared" si="507"/>
        <v>0</v>
      </c>
      <c r="AD403" s="95">
        <f t="shared" si="507"/>
        <v>0</v>
      </c>
      <c r="AE403" s="96">
        <f t="shared" si="507"/>
        <v>0</v>
      </c>
      <c r="AF403" s="97">
        <f t="shared" si="507"/>
        <v>0</v>
      </c>
      <c r="AG403" s="97">
        <f t="shared" si="476"/>
        <v>11374</v>
      </c>
    </row>
    <row r="404" spans="1:33" ht="13.8" thickBot="1" x14ac:dyDescent="0.3">
      <c r="A404" s="58" t="s">
        <v>83</v>
      </c>
      <c r="B404" s="98">
        <f t="shared" ref="B404:AF404" si="508">B402-B403</f>
        <v>1937537</v>
      </c>
      <c r="C404" s="98">
        <f t="shared" si="508"/>
        <v>2027317</v>
      </c>
      <c r="D404" s="98">
        <f t="shared" si="508"/>
        <v>2033742</v>
      </c>
      <c r="E404" s="98">
        <f t="shared" si="508"/>
        <v>2033442</v>
      </c>
      <c r="F404" s="98">
        <f t="shared" si="508"/>
        <v>2033622</v>
      </c>
      <c r="G404" s="98">
        <f t="shared" si="508"/>
        <v>2049222</v>
      </c>
      <c r="H404" s="98">
        <f t="shared" si="508"/>
        <v>2052202</v>
      </c>
      <c r="I404" s="98">
        <f t="shared" si="508"/>
        <v>2072202</v>
      </c>
      <c r="J404" s="98">
        <f t="shared" si="508"/>
        <v>2072812</v>
      </c>
      <c r="K404" s="98">
        <f t="shared" si="508"/>
        <v>2085988</v>
      </c>
      <c r="L404" s="98">
        <f t="shared" si="508"/>
        <v>2078018</v>
      </c>
      <c r="M404" s="99">
        <f t="shared" si="508"/>
        <v>2085118</v>
      </c>
      <c r="N404" s="98">
        <f t="shared" si="508"/>
        <v>2093358</v>
      </c>
      <c r="O404" s="98">
        <f t="shared" si="508"/>
        <v>2103238</v>
      </c>
      <c r="P404" s="99">
        <f t="shared" si="508"/>
        <v>2113758</v>
      </c>
      <c r="Q404" s="98">
        <f t="shared" si="508"/>
        <v>2125418</v>
      </c>
      <c r="R404" s="98">
        <f t="shared" si="508"/>
        <v>2138209</v>
      </c>
      <c r="S404" s="99">
        <f t="shared" si="508"/>
        <v>2152149</v>
      </c>
      <c r="T404" s="98">
        <f t="shared" si="508"/>
        <v>2167229</v>
      </c>
      <c r="U404" s="98">
        <f t="shared" si="508"/>
        <v>2183449</v>
      </c>
      <c r="V404" s="99">
        <f t="shared" si="508"/>
        <v>2200809</v>
      </c>
      <c r="W404" s="98">
        <f t="shared" si="508"/>
        <v>2219309</v>
      </c>
      <c r="X404" s="98">
        <f t="shared" si="508"/>
        <v>1956347</v>
      </c>
      <c r="Y404" s="99">
        <f t="shared" si="508"/>
        <v>1977127</v>
      </c>
      <c r="Z404" s="98">
        <f t="shared" si="508"/>
        <v>1999047</v>
      </c>
      <c r="AA404" s="98">
        <f t="shared" si="508"/>
        <v>2022107</v>
      </c>
      <c r="AB404" s="99">
        <f t="shared" si="508"/>
        <v>2046307</v>
      </c>
      <c r="AC404" s="98">
        <f t="shared" si="508"/>
        <v>2071647</v>
      </c>
      <c r="AD404" s="98">
        <f t="shared" si="508"/>
        <v>2098127</v>
      </c>
      <c r="AE404" s="99">
        <f t="shared" si="508"/>
        <v>2125747</v>
      </c>
      <c r="AF404" s="100">
        <f t="shared" si="508"/>
        <v>2154507</v>
      </c>
      <c r="AG404" s="100">
        <f t="shared" si="476"/>
        <v>64509111</v>
      </c>
    </row>
    <row r="406" spans="1:33" ht="13.8" thickBot="1" x14ac:dyDescent="0.3"/>
    <row r="407" spans="1:33" ht="13.8" thickBot="1" x14ac:dyDescent="0.3">
      <c r="A407" s="215" t="s">
        <v>41</v>
      </c>
      <c r="B407" s="216"/>
      <c r="C407" s="216"/>
      <c r="D407" s="216"/>
      <c r="E407" s="216"/>
      <c r="F407" s="216"/>
      <c r="G407" s="216"/>
      <c r="H407" s="216"/>
      <c r="I407" s="216"/>
      <c r="J407" s="216"/>
      <c r="K407" s="216"/>
      <c r="L407" s="216"/>
      <c r="M407" s="216"/>
      <c r="N407" s="216"/>
      <c r="O407" s="216"/>
      <c r="P407" s="216"/>
      <c r="Q407" s="216"/>
      <c r="R407" s="216"/>
      <c r="S407" s="216"/>
      <c r="T407" s="216"/>
      <c r="U407" s="216"/>
      <c r="V407" s="216"/>
      <c r="W407" s="216"/>
      <c r="X407" s="216"/>
      <c r="Y407" s="216"/>
      <c r="Z407" s="216"/>
      <c r="AA407" s="216"/>
      <c r="AB407" s="216"/>
      <c r="AC407" s="216"/>
      <c r="AD407" s="216"/>
      <c r="AE407" s="216"/>
      <c r="AF407" s="217"/>
      <c r="AG407" s="123"/>
    </row>
    <row r="408" spans="1:33" x14ac:dyDescent="0.25">
      <c r="A408" s="84" t="s">
        <v>84</v>
      </c>
      <c r="B408" s="84">
        <v>1</v>
      </c>
      <c r="C408" s="84">
        <v>2</v>
      </c>
      <c r="D408" s="84">
        <v>3</v>
      </c>
      <c r="E408" s="84">
        <v>4</v>
      </c>
      <c r="F408" s="84">
        <v>5</v>
      </c>
      <c r="G408" s="84">
        <v>6</v>
      </c>
      <c r="H408" s="84">
        <v>7</v>
      </c>
      <c r="I408" s="84">
        <v>8</v>
      </c>
      <c r="J408" s="84">
        <v>9</v>
      </c>
      <c r="K408" s="84">
        <v>10</v>
      </c>
      <c r="L408" s="84">
        <v>11</v>
      </c>
      <c r="M408" s="84">
        <v>12</v>
      </c>
      <c r="N408" s="84">
        <v>13</v>
      </c>
      <c r="O408" s="84">
        <v>14</v>
      </c>
      <c r="P408" s="84">
        <v>15</v>
      </c>
      <c r="Q408" s="84">
        <v>16</v>
      </c>
      <c r="R408" s="84">
        <v>17</v>
      </c>
      <c r="S408" s="84">
        <v>18</v>
      </c>
      <c r="T408" s="84">
        <v>19</v>
      </c>
      <c r="U408" s="84">
        <v>20</v>
      </c>
      <c r="V408" s="84">
        <v>21</v>
      </c>
      <c r="W408" s="84">
        <v>22</v>
      </c>
      <c r="X408" s="84">
        <v>23</v>
      </c>
      <c r="Y408" s="84">
        <v>24</v>
      </c>
      <c r="Z408" s="84">
        <v>25</v>
      </c>
      <c r="AA408" s="84">
        <v>26</v>
      </c>
      <c r="AB408" s="84">
        <v>27</v>
      </c>
      <c r="AC408" s="84">
        <v>28</v>
      </c>
      <c r="AD408" s="84">
        <v>29</v>
      </c>
      <c r="AE408" s="84">
        <v>30</v>
      </c>
      <c r="AF408" s="85">
        <v>31</v>
      </c>
      <c r="AG408" s="85" t="s">
        <v>42</v>
      </c>
    </row>
    <row r="409" spans="1:33" ht="13.8" thickBot="1" x14ac:dyDescent="0.3">
      <c r="A409" s="218" t="s">
        <v>43</v>
      </c>
      <c r="B409" s="219"/>
      <c r="C409" s="219"/>
      <c r="D409" s="219"/>
      <c r="E409" s="219"/>
      <c r="F409" s="219"/>
      <c r="G409" s="219"/>
      <c r="H409" s="219"/>
      <c r="I409" s="219"/>
      <c r="J409" s="219"/>
      <c r="K409" s="219"/>
      <c r="L409" s="219"/>
      <c r="M409" s="219"/>
      <c r="N409" s="219"/>
      <c r="O409" s="219"/>
      <c r="P409" s="219"/>
      <c r="Q409" s="219"/>
      <c r="R409" s="219"/>
      <c r="S409" s="219"/>
      <c r="T409" s="219"/>
      <c r="U409" s="219"/>
      <c r="V409" s="219"/>
      <c r="W409" s="219"/>
      <c r="X409" s="219"/>
      <c r="Y409" s="219"/>
      <c r="Z409" s="219"/>
      <c r="AA409" s="219"/>
      <c r="AB409" s="219"/>
      <c r="AC409" s="219"/>
      <c r="AD409" s="219"/>
      <c r="AE409" s="219"/>
      <c r="AF409" s="220"/>
      <c r="AG409" s="124"/>
    </row>
    <row r="410" spans="1:33" x14ac:dyDescent="0.25">
      <c r="A410" s="62" t="s">
        <v>44</v>
      </c>
      <c r="B410" s="37">
        <v>1000</v>
      </c>
      <c r="C410" s="38"/>
      <c r="D410" s="38">
        <v>6000</v>
      </c>
      <c r="E410" s="38">
        <v>200</v>
      </c>
      <c r="F410" s="38">
        <v>1000</v>
      </c>
      <c r="G410" s="38">
        <v>4700</v>
      </c>
      <c r="H410" s="38">
        <v>3500</v>
      </c>
      <c r="I410" s="38">
        <v>15000</v>
      </c>
      <c r="J410" s="38">
        <v>600</v>
      </c>
      <c r="K410" s="38">
        <v>12000</v>
      </c>
      <c r="L410" s="38">
        <v>0</v>
      </c>
      <c r="M410" s="39">
        <v>6000</v>
      </c>
      <c r="N410" s="38">
        <v>7140</v>
      </c>
      <c r="O410" s="38">
        <v>8280</v>
      </c>
      <c r="P410" s="38">
        <v>9420</v>
      </c>
      <c r="Q410" s="38">
        <v>10560</v>
      </c>
      <c r="R410" s="39">
        <v>11700</v>
      </c>
      <c r="S410" s="38">
        <v>12840</v>
      </c>
      <c r="T410" s="38">
        <v>13980</v>
      </c>
      <c r="U410" s="38">
        <v>15120</v>
      </c>
      <c r="V410" s="38">
        <v>16260</v>
      </c>
      <c r="W410" s="39">
        <v>17400</v>
      </c>
      <c r="X410" s="38">
        <v>18540</v>
      </c>
      <c r="Y410" s="38">
        <v>19680</v>
      </c>
      <c r="Z410" s="38">
        <v>20820</v>
      </c>
      <c r="AA410" s="38">
        <v>21960</v>
      </c>
      <c r="AB410" s="39">
        <v>23100</v>
      </c>
      <c r="AC410" s="38">
        <v>24240</v>
      </c>
      <c r="AD410" s="38">
        <v>25380</v>
      </c>
      <c r="AE410" s="38">
        <v>26520</v>
      </c>
      <c r="AF410" s="40">
        <v>27660</v>
      </c>
      <c r="AG410" s="40">
        <f t="shared" si="476"/>
        <v>380600</v>
      </c>
    </row>
    <row r="411" spans="1:33" x14ac:dyDescent="0.25">
      <c r="A411" s="63" t="s">
        <v>45</v>
      </c>
      <c r="B411" s="41">
        <v>0</v>
      </c>
      <c r="C411" s="42">
        <v>90000</v>
      </c>
      <c r="D411" s="42">
        <v>55</v>
      </c>
      <c r="E411" s="42"/>
      <c r="F411" s="42"/>
      <c r="G411" s="42">
        <v>10000</v>
      </c>
      <c r="H411" s="42"/>
      <c r="I411" s="42">
        <v>5000</v>
      </c>
      <c r="J411" s="42">
        <v>60</v>
      </c>
      <c r="K411" s="42">
        <v>80</v>
      </c>
      <c r="L411" s="42"/>
      <c r="M411" s="42"/>
      <c r="N411" s="42"/>
      <c r="O411" s="42"/>
      <c r="P411" s="42"/>
      <c r="Q411" s="42"/>
      <c r="R411" s="42"/>
      <c r="S411" s="42"/>
      <c r="T411" s="42"/>
      <c r="U411" s="42"/>
      <c r="V411" s="42"/>
      <c r="W411" s="42"/>
      <c r="X411" s="42"/>
      <c r="Y411" s="42"/>
      <c r="Z411" s="42"/>
      <c r="AA411" s="42"/>
      <c r="AB411" s="42"/>
      <c r="AC411" s="42"/>
      <c r="AD411" s="42"/>
      <c r="AE411" s="42"/>
      <c r="AF411" s="43"/>
      <c r="AG411" s="43">
        <f t="shared" si="476"/>
        <v>105195</v>
      </c>
    </row>
    <row r="412" spans="1:33" x14ac:dyDescent="0.25">
      <c r="A412" s="63" t="s">
        <v>46</v>
      </c>
      <c r="B412" s="44">
        <v>0</v>
      </c>
      <c r="C412" s="45">
        <v>30</v>
      </c>
      <c r="D412" s="45">
        <v>-50</v>
      </c>
      <c r="E412" s="45">
        <v>0</v>
      </c>
      <c r="F412" s="45">
        <v>100</v>
      </c>
      <c r="G412" s="45">
        <v>0</v>
      </c>
      <c r="H412" s="45">
        <v>-80</v>
      </c>
      <c r="I412" s="45">
        <v>0</v>
      </c>
      <c r="J412" s="45">
        <v>0</v>
      </c>
      <c r="K412" s="45">
        <v>0</v>
      </c>
      <c r="L412" s="45">
        <v>10</v>
      </c>
      <c r="M412" s="45">
        <v>0</v>
      </c>
      <c r="N412" s="45">
        <v>0</v>
      </c>
      <c r="O412" s="45">
        <v>0</v>
      </c>
      <c r="P412" s="45">
        <v>0</v>
      </c>
      <c r="Q412" s="45">
        <v>0</v>
      </c>
      <c r="R412" s="45">
        <v>9</v>
      </c>
      <c r="S412" s="45">
        <v>0</v>
      </c>
      <c r="T412" s="45">
        <v>0</v>
      </c>
      <c r="U412" s="45">
        <v>0</v>
      </c>
      <c r="V412" s="45">
        <v>0</v>
      </c>
      <c r="W412" s="45">
        <v>0</v>
      </c>
      <c r="X412" s="45">
        <v>0</v>
      </c>
      <c r="Y412" s="45">
        <v>0</v>
      </c>
      <c r="Z412" s="45">
        <v>0</v>
      </c>
      <c r="AA412" s="45">
        <v>0</v>
      </c>
      <c r="AB412" s="45">
        <v>0</v>
      </c>
      <c r="AC412" s="45">
        <v>0</v>
      </c>
      <c r="AD412" s="45">
        <v>0</v>
      </c>
      <c r="AE412" s="45">
        <v>0</v>
      </c>
      <c r="AF412" s="46">
        <v>0</v>
      </c>
      <c r="AG412" s="46">
        <f t="shared" si="476"/>
        <v>19</v>
      </c>
    </row>
    <row r="413" spans="1:33" x14ac:dyDescent="0.25">
      <c r="A413" s="60" t="s">
        <v>47</v>
      </c>
      <c r="B413" s="44">
        <v>0</v>
      </c>
      <c r="C413" s="45"/>
      <c r="D413" s="45"/>
      <c r="E413" s="45"/>
      <c r="F413" s="45"/>
      <c r="G413" s="45">
        <v>900</v>
      </c>
      <c r="H413" s="45"/>
      <c r="I413" s="45"/>
      <c r="J413" s="45"/>
      <c r="K413" s="45"/>
      <c r="L413" s="45"/>
      <c r="M413" s="45"/>
      <c r="N413" s="45"/>
      <c r="O413" s="45">
        <v>500</v>
      </c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  <c r="AA413" s="45"/>
      <c r="AB413" s="45"/>
      <c r="AC413" s="45"/>
      <c r="AD413" s="45"/>
      <c r="AE413" s="45"/>
      <c r="AF413" s="46"/>
      <c r="AG413" s="46">
        <f t="shared" si="476"/>
        <v>1400</v>
      </c>
    </row>
    <row r="414" spans="1:33" ht="13.8" thickBot="1" x14ac:dyDescent="0.3">
      <c r="A414" s="64" t="s">
        <v>48</v>
      </c>
      <c r="B414" s="47">
        <v>0</v>
      </c>
      <c r="C414" s="48">
        <v>0</v>
      </c>
      <c r="D414" s="48">
        <v>320</v>
      </c>
      <c r="E414" s="48">
        <v>0</v>
      </c>
      <c r="F414" s="48">
        <v>80</v>
      </c>
      <c r="G414" s="48">
        <v>0</v>
      </c>
      <c r="H414" s="48">
        <v>0</v>
      </c>
      <c r="I414" s="48">
        <v>0</v>
      </c>
      <c r="J414" s="48">
        <v>0</v>
      </c>
      <c r="K414" s="48">
        <v>1100</v>
      </c>
      <c r="L414" s="48">
        <v>1100</v>
      </c>
      <c r="M414" s="48">
        <v>1100</v>
      </c>
      <c r="N414" s="48">
        <v>1100</v>
      </c>
      <c r="O414" s="48">
        <v>1100</v>
      </c>
      <c r="P414" s="48">
        <v>1100</v>
      </c>
      <c r="Q414" s="48">
        <v>1100</v>
      </c>
      <c r="R414" s="48">
        <v>1100</v>
      </c>
      <c r="S414" s="48">
        <v>1100</v>
      </c>
      <c r="T414" s="48">
        <v>1100</v>
      </c>
      <c r="U414" s="48">
        <v>1100</v>
      </c>
      <c r="V414" s="48">
        <v>1100</v>
      </c>
      <c r="W414" s="48">
        <v>1100</v>
      </c>
      <c r="X414" s="48">
        <v>1100</v>
      </c>
      <c r="Y414" s="48">
        <v>1100</v>
      </c>
      <c r="Z414" s="48">
        <v>1100</v>
      </c>
      <c r="AA414" s="48">
        <v>1100</v>
      </c>
      <c r="AB414" s="48">
        <v>1100</v>
      </c>
      <c r="AC414" s="48">
        <v>1100</v>
      </c>
      <c r="AD414" s="48">
        <v>1100</v>
      </c>
      <c r="AE414" s="48">
        <v>1100</v>
      </c>
      <c r="AF414" s="49">
        <v>1100</v>
      </c>
      <c r="AG414" s="49">
        <f t="shared" si="476"/>
        <v>24600</v>
      </c>
    </row>
    <row r="415" spans="1:33" ht="13.8" thickBot="1" x14ac:dyDescent="0.3">
      <c r="A415" s="86" t="s">
        <v>49</v>
      </c>
      <c r="B415" s="65">
        <f>B410+B411-B412+B413+B414</f>
        <v>1000</v>
      </c>
      <c r="C415" s="77">
        <f t="shared" ref="C415" si="509">C410+C411-C412+C413+C414</f>
        <v>89970</v>
      </c>
      <c r="D415" s="78">
        <f t="shared" ref="D415" si="510">D410+D411-D412+D413+D414</f>
        <v>6425</v>
      </c>
      <c r="E415" s="79">
        <f t="shared" ref="E415" si="511">E410+E411-E412+E413+E414</f>
        <v>200</v>
      </c>
      <c r="F415" s="80">
        <f t="shared" ref="F415" si="512">F410+F411-F412+F413+F414</f>
        <v>980</v>
      </c>
      <c r="G415" s="80">
        <f t="shared" ref="G415" si="513">G410+G411-G412+G413+G414</f>
        <v>15600</v>
      </c>
      <c r="H415" s="80">
        <f t="shared" ref="H415" si="514">H410+H411-H412+H413+H414</f>
        <v>3580</v>
      </c>
      <c r="I415" s="80">
        <f t="shared" ref="I415" si="515">I410+I411-I412+I413+I414</f>
        <v>20000</v>
      </c>
      <c r="J415" s="80">
        <f t="shared" ref="J415" si="516">J410+J411-J412+J413+J414</f>
        <v>660</v>
      </c>
      <c r="K415" s="80">
        <f t="shared" ref="K415" si="517">K410+K411-K412+K413+K414</f>
        <v>13180</v>
      </c>
      <c r="L415" s="80">
        <f t="shared" ref="L415" si="518">L410+L411-L412+L413+L414</f>
        <v>1090</v>
      </c>
      <c r="M415" s="80">
        <f t="shared" ref="M415" si="519">M410+M411-M412+M413+M414</f>
        <v>7100</v>
      </c>
      <c r="N415" s="80">
        <f t="shared" ref="N415" si="520">N410+N411-N412+N413+N414</f>
        <v>8240</v>
      </c>
      <c r="O415" s="80">
        <f t="shared" ref="O415" si="521">O410+O411-O412+O413+O414</f>
        <v>9880</v>
      </c>
      <c r="P415" s="80">
        <f t="shared" ref="P415" si="522">P410+P411-P412+P413+P414</f>
        <v>10520</v>
      </c>
      <c r="Q415" s="80">
        <f t="shared" ref="Q415" si="523">Q410+Q411-Q412+Q413+Q414</f>
        <v>11660</v>
      </c>
      <c r="R415" s="80">
        <f t="shared" ref="R415" si="524">R410+R411-R412+R413+R414</f>
        <v>12791</v>
      </c>
      <c r="S415" s="80">
        <f t="shared" ref="S415" si="525">S410+S411-S412+S413+S414</f>
        <v>13940</v>
      </c>
      <c r="T415" s="80">
        <f t="shared" ref="T415" si="526">T410+T411-T412+T413+T414</f>
        <v>15080</v>
      </c>
      <c r="U415" s="80">
        <f t="shared" ref="U415" si="527">U410+U411-U412+U413+U414</f>
        <v>16220</v>
      </c>
      <c r="V415" s="80">
        <f t="shared" ref="V415" si="528">V410+V411-V412+V413+V414</f>
        <v>17360</v>
      </c>
      <c r="W415" s="80">
        <f t="shared" ref="W415" si="529">W410+W411-W412+W413+W414</f>
        <v>18500</v>
      </c>
      <c r="X415" s="80">
        <f t="shared" ref="X415" si="530">X410+X411-X412+X413+X414</f>
        <v>19640</v>
      </c>
      <c r="Y415" s="80">
        <f t="shared" ref="Y415" si="531">Y410+Y411-Y412+Y413+Y414</f>
        <v>20780</v>
      </c>
      <c r="Z415" s="80">
        <f t="shared" ref="Z415" si="532">Z410+Z411-Z412+Z413+Z414</f>
        <v>21920</v>
      </c>
      <c r="AA415" s="80">
        <f t="shared" ref="AA415" si="533">AA410+AA411-AA412+AA413+AA414</f>
        <v>23060</v>
      </c>
      <c r="AB415" s="80">
        <f t="shared" ref="AB415" si="534">AB410+AB411-AB412+AB413+AB414</f>
        <v>24200</v>
      </c>
      <c r="AC415" s="80">
        <f t="shared" ref="AC415" si="535">AC410+AC411-AC412+AC413+AC414</f>
        <v>25340</v>
      </c>
      <c r="AD415" s="80">
        <f t="shared" ref="AD415" si="536">AD410+AD411-AD412+AD413+AD414</f>
        <v>26480</v>
      </c>
      <c r="AE415" s="80">
        <f t="shared" ref="AE415" si="537">AE410+AE411-AE412+AE413+AE414</f>
        <v>27620</v>
      </c>
      <c r="AF415" s="81">
        <f t="shared" ref="AF415" si="538">AF410+AF411-AF412+AF413+AF414</f>
        <v>28760</v>
      </c>
      <c r="AG415" s="81">
        <f t="shared" si="476"/>
        <v>511776</v>
      </c>
    </row>
    <row r="416" spans="1:33" x14ac:dyDescent="0.25">
      <c r="A416" s="62" t="s">
        <v>50</v>
      </c>
      <c r="B416" s="66">
        <v>0</v>
      </c>
      <c r="C416" s="66">
        <v>0</v>
      </c>
      <c r="D416" s="66">
        <v>0</v>
      </c>
      <c r="E416" s="66">
        <v>0</v>
      </c>
      <c r="F416" s="66">
        <v>0</v>
      </c>
      <c r="G416" s="66">
        <v>0</v>
      </c>
      <c r="H416" s="66">
        <v>0</v>
      </c>
      <c r="I416" s="66">
        <v>0</v>
      </c>
      <c r="J416" s="66">
        <v>0</v>
      </c>
      <c r="K416" s="66">
        <v>0</v>
      </c>
      <c r="L416" s="66">
        <v>0</v>
      </c>
      <c r="M416" s="66">
        <v>0</v>
      </c>
      <c r="N416" s="66">
        <v>0</v>
      </c>
      <c r="O416" s="66">
        <v>0</v>
      </c>
      <c r="P416" s="66">
        <v>0</v>
      </c>
      <c r="Q416" s="66">
        <v>0</v>
      </c>
      <c r="R416" s="66">
        <v>0</v>
      </c>
      <c r="S416" s="66">
        <v>0</v>
      </c>
      <c r="T416" s="66">
        <v>0</v>
      </c>
      <c r="U416" s="66">
        <v>0</v>
      </c>
      <c r="V416" s="66">
        <v>0</v>
      </c>
      <c r="W416" s="66">
        <v>0</v>
      </c>
      <c r="X416" s="66">
        <v>0</v>
      </c>
      <c r="Y416" s="66">
        <v>0</v>
      </c>
      <c r="Z416" s="66">
        <v>0</v>
      </c>
      <c r="AA416" s="66">
        <v>0</v>
      </c>
      <c r="AB416" s="66">
        <v>0</v>
      </c>
      <c r="AC416" s="66">
        <v>0</v>
      </c>
      <c r="AD416" s="66">
        <v>0</v>
      </c>
      <c r="AE416" s="66">
        <v>0</v>
      </c>
      <c r="AF416" s="67">
        <v>0</v>
      </c>
      <c r="AG416" s="67">
        <f t="shared" si="476"/>
        <v>0</v>
      </c>
    </row>
    <row r="417" spans="1:33" x14ac:dyDescent="0.25">
      <c r="A417" s="63" t="s">
        <v>51</v>
      </c>
      <c r="B417" s="68">
        <v>0</v>
      </c>
      <c r="C417" s="68">
        <v>0</v>
      </c>
      <c r="D417" s="68">
        <v>0</v>
      </c>
      <c r="E417" s="68">
        <v>0</v>
      </c>
      <c r="F417" s="68">
        <v>0</v>
      </c>
      <c r="G417" s="68">
        <v>0</v>
      </c>
      <c r="H417" s="68">
        <v>0</v>
      </c>
      <c r="I417" s="68">
        <v>0</v>
      </c>
      <c r="J417" s="68">
        <v>0</v>
      </c>
      <c r="K417" s="68">
        <v>0</v>
      </c>
      <c r="L417" s="68">
        <v>0</v>
      </c>
      <c r="M417" s="68">
        <v>0</v>
      </c>
      <c r="N417" s="68">
        <v>0</v>
      </c>
      <c r="O417" s="68">
        <v>0</v>
      </c>
      <c r="P417" s="68">
        <v>0</v>
      </c>
      <c r="Q417" s="68">
        <v>0</v>
      </c>
      <c r="R417" s="68">
        <v>0</v>
      </c>
      <c r="S417" s="68">
        <v>0</v>
      </c>
      <c r="T417" s="68">
        <v>0</v>
      </c>
      <c r="U417" s="68">
        <v>0</v>
      </c>
      <c r="V417" s="68">
        <v>0</v>
      </c>
      <c r="W417" s="68">
        <v>0</v>
      </c>
      <c r="X417" s="68">
        <v>0</v>
      </c>
      <c r="Y417" s="68">
        <v>0</v>
      </c>
      <c r="Z417" s="68">
        <v>0</v>
      </c>
      <c r="AA417" s="68">
        <v>0</v>
      </c>
      <c r="AB417" s="68">
        <v>0</v>
      </c>
      <c r="AC417" s="68">
        <v>0</v>
      </c>
      <c r="AD417" s="68">
        <v>0</v>
      </c>
      <c r="AE417" s="69">
        <v>0</v>
      </c>
      <c r="AF417" s="70">
        <v>0</v>
      </c>
      <c r="AG417" s="70">
        <f t="shared" si="476"/>
        <v>0</v>
      </c>
    </row>
    <row r="418" spans="1:33" x14ac:dyDescent="0.25">
      <c r="A418" s="63" t="s">
        <v>52</v>
      </c>
      <c r="B418" s="71">
        <v>0</v>
      </c>
      <c r="C418" s="71">
        <v>90</v>
      </c>
      <c r="D418" s="71">
        <v>0</v>
      </c>
      <c r="E418" s="71">
        <v>0</v>
      </c>
      <c r="F418" s="71">
        <v>0</v>
      </c>
      <c r="G418" s="71">
        <v>0</v>
      </c>
      <c r="H418" s="71">
        <v>0</v>
      </c>
      <c r="I418" s="71">
        <v>0</v>
      </c>
      <c r="J418" s="71">
        <v>0</v>
      </c>
      <c r="K418" s="71">
        <v>0</v>
      </c>
      <c r="L418" s="71">
        <v>0</v>
      </c>
      <c r="M418" s="71">
        <v>0</v>
      </c>
      <c r="N418" s="71">
        <v>0</v>
      </c>
      <c r="O418" s="71">
        <v>0</v>
      </c>
      <c r="P418" s="71">
        <v>0</v>
      </c>
      <c r="Q418" s="71">
        <v>0</v>
      </c>
      <c r="R418" s="71">
        <v>0</v>
      </c>
      <c r="S418" s="71">
        <v>0</v>
      </c>
      <c r="T418" s="71">
        <v>0</v>
      </c>
      <c r="U418" s="71">
        <v>0</v>
      </c>
      <c r="V418" s="71">
        <v>0</v>
      </c>
      <c r="W418" s="71">
        <v>0</v>
      </c>
      <c r="X418" s="71">
        <v>0</v>
      </c>
      <c r="Y418" s="71">
        <v>0</v>
      </c>
      <c r="Z418" s="71">
        <v>0</v>
      </c>
      <c r="AA418" s="71">
        <v>0</v>
      </c>
      <c r="AB418" s="71">
        <v>0</v>
      </c>
      <c r="AC418" s="71">
        <v>0</v>
      </c>
      <c r="AD418" s="71">
        <v>0</v>
      </c>
      <c r="AE418" s="72">
        <v>0</v>
      </c>
      <c r="AF418" s="73">
        <v>0</v>
      </c>
      <c r="AG418" s="73">
        <f t="shared" si="476"/>
        <v>90</v>
      </c>
    </row>
    <row r="419" spans="1:33" x14ac:dyDescent="0.25">
      <c r="A419" s="63" t="s">
        <v>53</v>
      </c>
      <c r="B419" s="71">
        <v>10</v>
      </c>
      <c r="C419" s="71">
        <v>0</v>
      </c>
      <c r="D419" s="71">
        <v>0</v>
      </c>
      <c r="E419" s="71">
        <v>0</v>
      </c>
      <c r="F419" s="71">
        <v>0</v>
      </c>
      <c r="G419" s="71">
        <v>0</v>
      </c>
      <c r="H419" s="71">
        <v>0</v>
      </c>
      <c r="I419" s="71">
        <v>0</v>
      </c>
      <c r="J419" s="71">
        <v>0</v>
      </c>
      <c r="K419" s="71">
        <v>0</v>
      </c>
      <c r="L419" s="71">
        <v>0</v>
      </c>
      <c r="M419" s="71">
        <v>0</v>
      </c>
      <c r="N419" s="71">
        <v>0</v>
      </c>
      <c r="O419" s="71">
        <v>0</v>
      </c>
      <c r="P419" s="71">
        <v>0</v>
      </c>
      <c r="Q419" s="71">
        <v>0</v>
      </c>
      <c r="R419" s="71">
        <v>0</v>
      </c>
      <c r="S419" s="71">
        <v>0</v>
      </c>
      <c r="T419" s="71">
        <v>0</v>
      </c>
      <c r="U419" s="71">
        <v>0</v>
      </c>
      <c r="V419" s="71">
        <v>0</v>
      </c>
      <c r="W419" s="71">
        <v>0</v>
      </c>
      <c r="X419" s="71">
        <v>0</v>
      </c>
      <c r="Y419" s="71">
        <v>0</v>
      </c>
      <c r="Z419" s="71">
        <v>0</v>
      </c>
      <c r="AA419" s="71">
        <v>0</v>
      </c>
      <c r="AB419" s="71">
        <v>0</v>
      </c>
      <c r="AC419" s="71">
        <v>0</v>
      </c>
      <c r="AD419" s="71">
        <v>0</v>
      </c>
      <c r="AE419" s="72">
        <v>0</v>
      </c>
      <c r="AF419" s="73">
        <v>0</v>
      </c>
      <c r="AG419" s="73">
        <f t="shared" si="476"/>
        <v>10</v>
      </c>
    </row>
    <row r="420" spans="1:33" x14ac:dyDescent="0.25">
      <c r="A420" s="63" t="s">
        <v>54</v>
      </c>
      <c r="B420" s="71">
        <v>0</v>
      </c>
      <c r="C420" s="71">
        <v>0</v>
      </c>
      <c r="D420" s="71">
        <v>0</v>
      </c>
      <c r="E420" s="71">
        <v>0</v>
      </c>
      <c r="F420" s="71">
        <v>0</v>
      </c>
      <c r="G420" s="71">
        <v>0</v>
      </c>
      <c r="H420" s="71">
        <v>0</v>
      </c>
      <c r="I420" s="71">
        <v>0</v>
      </c>
      <c r="J420" s="71">
        <v>20</v>
      </c>
      <c r="K420" s="71">
        <v>0</v>
      </c>
      <c r="L420" s="71">
        <v>0</v>
      </c>
      <c r="M420" s="71">
        <v>0</v>
      </c>
      <c r="N420" s="71">
        <v>0</v>
      </c>
      <c r="O420" s="71">
        <v>0</v>
      </c>
      <c r="P420" s="71">
        <v>0</v>
      </c>
      <c r="Q420" s="71">
        <v>0</v>
      </c>
      <c r="R420" s="71">
        <v>0</v>
      </c>
      <c r="S420" s="71">
        <v>0</v>
      </c>
      <c r="T420" s="71">
        <v>0</v>
      </c>
      <c r="U420" s="71">
        <v>0</v>
      </c>
      <c r="V420" s="71">
        <v>0</v>
      </c>
      <c r="W420" s="71">
        <v>0</v>
      </c>
      <c r="X420" s="71">
        <v>0</v>
      </c>
      <c r="Y420" s="71">
        <v>0</v>
      </c>
      <c r="Z420" s="71">
        <v>0</v>
      </c>
      <c r="AA420" s="71">
        <v>0</v>
      </c>
      <c r="AB420" s="71">
        <v>0</v>
      </c>
      <c r="AC420" s="71">
        <v>0</v>
      </c>
      <c r="AD420" s="71">
        <v>0</v>
      </c>
      <c r="AE420" s="72">
        <v>0</v>
      </c>
      <c r="AF420" s="73">
        <v>0</v>
      </c>
      <c r="AG420" s="73">
        <f t="shared" si="476"/>
        <v>20</v>
      </c>
    </row>
    <row r="421" spans="1:33" x14ac:dyDescent="0.25">
      <c r="A421" s="63" t="s">
        <v>55</v>
      </c>
      <c r="B421" s="71">
        <v>30</v>
      </c>
      <c r="C421" s="71">
        <v>0</v>
      </c>
      <c r="D421" s="71">
        <v>0</v>
      </c>
      <c r="E421" s="71">
        <v>500</v>
      </c>
      <c r="F421" s="71">
        <v>0</v>
      </c>
      <c r="G421" s="71">
        <v>0</v>
      </c>
      <c r="H421" s="71">
        <v>0</v>
      </c>
      <c r="I421" s="71">
        <v>0</v>
      </c>
      <c r="J421" s="71">
        <v>0</v>
      </c>
      <c r="K421" s="71">
        <v>0</v>
      </c>
      <c r="L421" s="71">
        <v>0</v>
      </c>
      <c r="M421" s="71">
        <v>0</v>
      </c>
      <c r="N421" s="71">
        <v>0</v>
      </c>
      <c r="O421" s="71">
        <v>0</v>
      </c>
      <c r="P421" s="71">
        <v>0</v>
      </c>
      <c r="Q421" s="71">
        <v>0</v>
      </c>
      <c r="R421" s="71">
        <v>0</v>
      </c>
      <c r="S421" s="71">
        <v>0</v>
      </c>
      <c r="T421" s="71">
        <v>0</v>
      </c>
      <c r="U421" s="71">
        <v>0</v>
      </c>
      <c r="V421" s="71">
        <v>0</v>
      </c>
      <c r="W421" s="71">
        <v>0</v>
      </c>
      <c r="X421" s="71">
        <v>0</v>
      </c>
      <c r="Y421" s="71">
        <v>0</v>
      </c>
      <c r="Z421" s="71">
        <v>0</v>
      </c>
      <c r="AA421" s="71">
        <v>0</v>
      </c>
      <c r="AB421" s="71">
        <v>0</v>
      </c>
      <c r="AC421" s="71">
        <v>0</v>
      </c>
      <c r="AD421" s="71">
        <v>0</v>
      </c>
      <c r="AE421" s="72">
        <v>0</v>
      </c>
      <c r="AF421" s="73">
        <v>0</v>
      </c>
      <c r="AG421" s="73">
        <f t="shared" si="476"/>
        <v>530</v>
      </c>
    </row>
    <row r="422" spans="1:33" x14ac:dyDescent="0.25">
      <c r="A422" s="63" t="s">
        <v>56</v>
      </c>
      <c r="B422" s="71">
        <v>50</v>
      </c>
      <c r="C422" s="71">
        <v>0</v>
      </c>
      <c r="D422" s="71">
        <v>0</v>
      </c>
      <c r="E422" s="71">
        <v>0</v>
      </c>
      <c r="F422" s="71">
        <v>0</v>
      </c>
      <c r="G422" s="71">
        <v>0</v>
      </c>
      <c r="H422" s="71">
        <v>0</v>
      </c>
      <c r="I422" s="71">
        <v>0</v>
      </c>
      <c r="J422" s="71">
        <v>0</v>
      </c>
      <c r="K422" s="71">
        <v>0</v>
      </c>
      <c r="L422" s="71">
        <v>0</v>
      </c>
      <c r="M422" s="71">
        <v>0</v>
      </c>
      <c r="N422" s="71">
        <v>0</v>
      </c>
      <c r="O422" s="71">
        <v>0</v>
      </c>
      <c r="P422" s="71">
        <v>0</v>
      </c>
      <c r="Q422" s="71">
        <v>0</v>
      </c>
      <c r="R422" s="71">
        <v>0</v>
      </c>
      <c r="S422" s="71">
        <v>0</v>
      </c>
      <c r="T422" s="71">
        <v>0</v>
      </c>
      <c r="U422" s="71">
        <v>0</v>
      </c>
      <c r="V422" s="71">
        <v>0</v>
      </c>
      <c r="W422" s="71">
        <v>0</v>
      </c>
      <c r="X422" s="71">
        <v>0</v>
      </c>
      <c r="Y422" s="71">
        <v>0</v>
      </c>
      <c r="Z422" s="71">
        <v>0</v>
      </c>
      <c r="AA422" s="71">
        <v>0</v>
      </c>
      <c r="AB422" s="71">
        <v>0</v>
      </c>
      <c r="AC422" s="71">
        <v>0</v>
      </c>
      <c r="AD422" s="71">
        <v>0</v>
      </c>
      <c r="AE422" s="72">
        <v>0</v>
      </c>
      <c r="AF422" s="73">
        <v>0</v>
      </c>
      <c r="AG422" s="73">
        <f t="shared" si="476"/>
        <v>50</v>
      </c>
    </row>
    <row r="423" spans="1:33" x14ac:dyDescent="0.25">
      <c r="A423" s="63" t="s">
        <v>57</v>
      </c>
      <c r="B423" s="71">
        <v>0</v>
      </c>
      <c r="C423" s="71">
        <v>0</v>
      </c>
      <c r="D423" s="71">
        <v>0</v>
      </c>
      <c r="E423" s="71">
        <v>0</v>
      </c>
      <c r="F423" s="71">
        <v>0</v>
      </c>
      <c r="G423" s="71">
        <v>0</v>
      </c>
      <c r="H423" s="71">
        <v>0</v>
      </c>
      <c r="I423" s="71">
        <v>0</v>
      </c>
      <c r="J423" s="71">
        <v>0</v>
      </c>
      <c r="K423" s="71">
        <v>0</v>
      </c>
      <c r="L423" s="71">
        <v>0</v>
      </c>
      <c r="M423" s="71">
        <v>0</v>
      </c>
      <c r="N423" s="71">
        <v>0</v>
      </c>
      <c r="O423" s="71">
        <v>0</v>
      </c>
      <c r="P423" s="71">
        <v>0</v>
      </c>
      <c r="Q423" s="71">
        <v>0</v>
      </c>
      <c r="R423" s="71">
        <v>0</v>
      </c>
      <c r="S423" s="71">
        <v>0</v>
      </c>
      <c r="T423" s="71">
        <v>0</v>
      </c>
      <c r="U423" s="71">
        <v>0</v>
      </c>
      <c r="V423" s="71">
        <v>0</v>
      </c>
      <c r="W423" s="71">
        <v>0</v>
      </c>
      <c r="X423" s="71">
        <v>0</v>
      </c>
      <c r="Y423" s="71">
        <v>0</v>
      </c>
      <c r="Z423" s="71">
        <v>0</v>
      </c>
      <c r="AA423" s="71">
        <v>0</v>
      </c>
      <c r="AB423" s="71">
        <v>0</v>
      </c>
      <c r="AC423" s="71">
        <v>0</v>
      </c>
      <c r="AD423" s="71">
        <v>0</v>
      </c>
      <c r="AE423" s="72">
        <v>0</v>
      </c>
      <c r="AF423" s="73">
        <v>0</v>
      </c>
      <c r="AG423" s="73">
        <f t="shared" si="476"/>
        <v>0</v>
      </c>
    </row>
    <row r="424" spans="1:33" x14ac:dyDescent="0.25">
      <c r="A424" s="63" t="s">
        <v>58</v>
      </c>
      <c r="B424" s="71">
        <v>0</v>
      </c>
      <c r="C424" s="71">
        <v>0</v>
      </c>
      <c r="D424" s="71">
        <v>0</v>
      </c>
      <c r="E424" s="71">
        <v>0</v>
      </c>
      <c r="F424" s="71">
        <v>0</v>
      </c>
      <c r="G424" s="71">
        <v>0</v>
      </c>
      <c r="H424" s="71">
        <v>0</v>
      </c>
      <c r="I424" s="71">
        <v>0</v>
      </c>
      <c r="J424" s="71">
        <v>0</v>
      </c>
      <c r="K424" s="71">
        <v>0</v>
      </c>
      <c r="L424" s="71">
        <v>0</v>
      </c>
      <c r="M424" s="71">
        <v>0</v>
      </c>
      <c r="N424" s="71">
        <v>0</v>
      </c>
      <c r="O424" s="71">
        <v>0</v>
      </c>
      <c r="P424" s="71">
        <v>0</v>
      </c>
      <c r="Q424" s="71">
        <v>0</v>
      </c>
      <c r="R424" s="71">
        <v>0</v>
      </c>
      <c r="S424" s="71">
        <v>0</v>
      </c>
      <c r="T424" s="71">
        <v>0</v>
      </c>
      <c r="U424" s="71">
        <v>0</v>
      </c>
      <c r="V424" s="71">
        <v>0</v>
      </c>
      <c r="W424" s="71">
        <v>0</v>
      </c>
      <c r="X424" s="71">
        <v>0</v>
      </c>
      <c r="Y424" s="71">
        <v>0</v>
      </c>
      <c r="Z424" s="71">
        <v>0</v>
      </c>
      <c r="AA424" s="71">
        <v>0</v>
      </c>
      <c r="AB424" s="71">
        <v>0</v>
      </c>
      <c r="AC424" s="71">
        <v>0</v>
      </c>
      <c r="AD424" s="71">
        <v>0</v>
      </c>
      <c r="AE424" s="72">
        <v>0</v>
      </c>
      <c r="AF424" s="73">
        <v>0</v>
      </c>
      <c r="AG424" s="73">
        <f t="shared" si="476"/>
        <v>0</v>
      </c>
    </row>
    <row r="425" spans="1:33" x14ac:dyDescent="0.25">
      <c r="A425" s="63" t="s">
        <v>59</v>
      </c>
      <c r="B425" s="71">
        <v>0</v>
      </c>
      <c r="C425" s="71">
        <v>0</v>
      </c>
      <c r="D425" s="71">
        <v>0</v>
      </c>
      <c r="E425" s="71">
        <v>0</v>
      </c>
      <c r="F425" s="71">
        <v>800</v>
      </c>
      <c r="G425" s="71">
        <v>0</v>
      </c>
      <c r="H425" s="71">
        <v>0</v>
      </c>
      <c r="I425" s="71">
        <v>0</v>
      </c>
      <c r="J425" s="71">
        <v>0</v>
      </c>
      <c r="K425" s="71">
        <v>4</v>
      </c>
      <c r="L425" s="71">
        <v>0</v>
      </c>
      <c r="M425" s="71">
        <v>0</v>
      </c>
      <c r="N425" s="71">
        <v>0</v>
      </c>
      <c r="O425" s="71">
        <v>0</v>
      </c>
      <c r="P425" s="71">
        <v>0</v>
      </c>
      <c r="Q425" s="71">
        <v>0</v>
      </c>
      <c r="R425" s="71">
        <v>0</v>
      </c>
      <c r="S425" s="71">
        <v>0</v>
      </c>
      <c r="T425" s="71">
        <v>0</v>
      </c>
      <c r="U425" s="71">
        <v>0</v>
      </c>
      <c r="V425" s="71">
        <v>0</v>
      </c>
      <c r="W425" s="71">
        <v>0</v>
      </c>
      <c r="X425" s="71">
        <v>0</v>
      </c>
      <c r="Y425" s="71">
        <v>0</v>
      </c>
      <c r="Z425" s="71">
        <v>0</v>
      </c>
      <c r="AA425" s="71">
        <v>0</v>
      </c>
      <c r="AB425" s="71">
        <v>0</v>
      </c>
      <c r="AC425" s="71">
        <v>0</v>
      </c>
      <c r="AD425" s="71">
        <v>0</v>
      </c>
      <c r="AE425" s="72">
        <v>0</v>
      </c>
      <c r="AF425" s="73">
        <v>0</v>
      </c>
      <c r="AG425" s="73">
        <f t="shared" si="476"/>
        <v>804</v>
      </c>
    </row>
    <row r="426" spans="1:33" x14ac:dyDescent="0.25">
      <c r="A426" s="63" t="s">
        <v>60</v>
      </c>
      <c r="B426" s="71">
        <v>0</v>
      </c>
      <c r="C426" s="71">
        <v>0</v>
      </c>
      <c r="D426" s="71">
        <v>0</v>
      </c>
      <c r="E426" s="71">
        <v>0</v>
      </c>
      <c r="F426" s="71">
        <v>0</v>
      </c>
      <c r="G426" s="71">
        <v>0</v>
      </c>
      <c r="H426" s="71">
        <v>0</v>
      </c>
      <c r="I426" s="71">
        <v>0</v>
      </c>
      <c r="J426" s="71">
        <v>0</v>
      </c>
      <c r="K426" s="71">
        <v>0</v>
      </c>
      <c r="L426" s="71">
        <v>0</v>
      </c>
      <c r="M426" s="71">
        <v>0</v>
      </c>
      <c r="N426" s="71">
        <v>0</v>
      </c>
      <c r="O426" s="71">
        <v>0</v>
      </c>
      <c r="P426" s="71">
        <v>0</v>
      </c>
      <c r="Q426" s="71">
        <v>0</v>
      </c>
      <c r="R426" s="71">
        <v>0</v>
      </c>
      <c r="S426" s="71">
        <v>0</v>
      </c>
      <c r="T426" s="71">
        <v>0</v>
      </c>
      <c r="U426" s="71">
        <v>0</v>
      </c>
      <c r="V426" s="71">
        <v>0</v>
      </c>
      <c r="W426" s="71">
        <v>0</v>
      </c>
      <c r="X426" s="71">
        <v>0</v>
      </c>
      <c r="Y426" s="71">
        <v>0</v>
      </c>
      <c r="Z426" s="71">
        <v>0</v>
      </c>
      <c r="AA426" s="71">
        <v>0</v>
      </c>
      <c r="AB426" s="71">
        <v>0</v>
      </c>
      <c r="AC426" s="71">
        <v>0</v>
      </c>
      <c r="AD426" s="71">
        <v>0</v>
      </c>
      <c r="AE426" s="72">
        <v>0</v>
      </c>
      <c r="AF426" s="73">
        <v>0</v>
      </c>
      <c r="AG426" s="73">
        <f t="shared" si="476"/>
        <v>0</v>
      </c>
    </row>
    <row r="427" spans="1:33" x14ac:dyDescent="0.25">
      <c r="A427" s="63" t="s">
        <v>61</v>
      </c>
      <c r="B427" s="71">
        <v>0</v>
      </c>
      <c r="C427" s="71">
        <v>0</v>
      </c>
      <c r="D427" s="71">
        <v>0</v>
      </c>
      <c r="E427" s="71">
        <v>0</v>
      </c>
      <c r="F427" s="71">
        <v>0</v>
      </c>
      <c r="G427" s="71">
        <v>0</v>
      </c>
      <c r="H427" s="71">
        <v>0</v>
      </c>
      <c r="I427" s="71">
        <v>0</v>
      </c>
      <c r="J427" s="71">
        <v>0</v>
      </c>
      <c r="K427" s="71">
        <v>0</v>
      </c>
      <c r="L427" s="71">
        <v>0</v>
      </c>
      <c r="M427" s="71">
        <v>0</v>
      </c>
      <c r="N427" s="71">
        <v>0</v>
      </c>
      <c r="O427" s="71">
        <v>0</v>
      </c>
      <c r="P427" s="71">
        <v>0</v>
      </c>
      <c r="Q427" s="71">
        <v>0</v>
      </c>
      <c r="R427" s="71">
        <v>0</v>
      </c>
      <c r="S427" s="71">
        <v>0</v>
      </c>
      <c r="T427" s="71">
        <v>0</v>
      </c>
      <c r="U427" s="71">
        <v>0</v>
      </c>
      <c r="V427" s="71">
        <v>0</v>
      </c>
      <c r="W427" s="71">
        <v>0</v>
      </c>
      <c r="X427" s="71">
        <v>0</v>
      </c>
      <c r="Y427" s="71">
        <v>0</v>
      </c>
      <c r="Z427" s="71">
        <v>0</v>
      </c>
      <c r="AA427" s="71">
        <v>0</v>
      </c>
      <c r="AB427" s="71">
        <v>0</v>
      </c>
      <c r="AC427" s="71">
        <v>0</v>
      </c>
      <c r="AD427" s="71">
        <v>0</v>
      </c>
      <c r="AE427" s="72">
        <v>0</v>
      </c>
      <c r="AF427" s="73">
        <v>0</v>
      </c>
      <c r="AG427" s="73">
        <f t="shared" si="476"/>
        <v>0</v>
      </c>
    </row>
    <row r="428" spans="1:33" x14ac:dyDescent="0.25">
      <c r="A428" s="63" t="s">
        <v>62</v>
      </c>
      <c r="B428" s="71">
        <v>0</v>
      </c>
      <c r="C428" s="71">
        <v>0</v>
      </c>
      <c r="D428" s="71">
        <v>0</v>
      </c>
      <c r="E428" s="71">
        <v>0</v>
      </c>
      <c r="F428" s="71">
        <v>0</v>
      </c>
      <c r="G428" s="71">
        <v>0</v>
      </c>
      <c r="H428" s="71">
        <v>0</v>
      </c>
      <c r="I428" s="71">
        <v>0</v>
      </c>
      <c r="J428" s="71">
        <v>0</v>
      </c>
      <c r="K428" s="71">
        <v>0</v>
      </c>
      <c r="L428" s="71">
        <v>0</v>
      </c>
      <c r="M428" s="71">
        <v>0</v>
      </c>
      <c r="N428" s="71">
        <v>0</v>
      </c>
      <c r="O428" s="71">
        <v>0</v>
      </c>
      <c r="P428" s="71">
        <v>0</v>
      </c>
      <c r="Q428" s="71">
        <v>0</v>
      </c>
      <c r="R428" s="71">
        <v>0</v>
      </c>
      <c r="S428" s="71">
        <v>0</v>
      </c>
      <c r="T428" s="71">
        <v>0</v>
      </c>
      <c r="U428" s="71">
        <v>0</v>
      </c>
      <c r="V428" s="71">
        <v>0</v>
      </c>
      <c r="W428" s="71">
        <v>0</v>
      </c>
      <c r="X428" s="71">
        <v>0</v>
      </c>
      <c r="Y428" s="71">
        <v>0</v>
      </c>
      <c r="Z428" s="71">
        <v>0</v>
      </c>
      <c r="AA428" s="71">
        <v>0</v>
      </c>
      <c r="AB428" s="71">
        <v>0</v>
      </c>
      <c r="AC428" s="71">
        <v>0</v>
      </c>
      <c r="AD428" s="71">
        <v>0</v>
      </c>
      <c r="AE428" s="72">
        <v>0</v>
      </c>
      <c r="AF428" s="73">
        <v>0</v>
      </c>
      <c r="AG428" s="73">
        <f t="shared" si="476"/>
        <v>0</v>
      </c>
    </row>
    <row r="429" spans="1:33" x14ac:dyDescent="0.25">
      <c r="A429" s="63" t="s">
        <v>63</v>
      </c>
      <c r="B429" s="71">
        <v>0</v>
      </c>
      <c r="C429" s="71">
        <v>0</v>
      </c>
      <c r="D429" s="71">
        <v>0</v>
      </c>
      <c r="E429" s="71">
        <v>0</v>
      </c>
      <c r="F429" s="71">
        <v>0</v>
      </c>
      <c r="G429" s="71">
        <v>0</v>
      </c>
      <c r="H429" s="71">
        <v>0</v>
      </c>
      <c r="I429" s="71">
        <v>0</v>
      </c>
      <c r="J429" s="71">
        <v>0</v>
      </c>
      <c r="K429" s="71">
        <v>0</v>
      </c>
      <c r="L429" s="71">
        <v>9000</v>
      </c>
      <c r="M429" s="71">
        <v>0</v>
      </c>
      <c r="N429" s="71">
        <v>0</v>
      </c>
      <c r="O429" s="71">
        <v>0</v>
      </c>
      <c r="P429" s="71">
        <v>0</v>
      </c>
      <c r="Q429" s="71">
        <v>0</v>
      </c>
      <c r="R429" s="71">
        <v>0</v>
      </c>
      <c r="S429" s="71">
        <v>0</v>
      </c>
      <c r="T429" s="71">
        <v>0</v>
      </c>
      <c r="U429" s="71">
        <v>0</v>
      </c>
      <c r="V429" s="71">
        <v>0</v>
      </c>
      <c r="W429" s="71">
        <v>0</v>
      </c>
      <c r="X429" s="71">
        <v>0</v>
      </c>
      <c r="Y429" s="71">
        <v>0</v>
      </c>
      <c r="Z429" s="71">
        <v>0</v>
      </c>
      <c r="AA429" s="71">
        <v>0</v>
      </c>
      <c r="AB429" s="71">
        <v>0</v>
      </c>
      <c r="AC429" s="71">
        <v>0</v>
      </c>
      <c r="AD429" s="71">
        <v>0</v>
      </c>
      <c r="AE429" s="72">
        <v>0</v>
      </c>
      <c r="AF429" s="73">
        <v>0</v>
      </c>
      <c r="AG429" s="73">
        <f t="shared" si="476"/>
        <v>9000</v>
      </c>
    </row>
    <row r="430" spans="1:33" x14ac:dyDescent="0.25">
      <c r="A430" s="63" t="s">
        <v>64</v>
      </c>
      <c r="B430" s="71">
        <v>0</v>
      </c>
      <c r="C430" s="71">
        <v>0</v>
      </c>
      <c r="D430" s="71">
        <v>0</v>
      </c>
      <c r="E430" s="71">
        <v>0</v>
      </c>
      <c r="F430" s="71">
        <v>0</v>
      </c>
      <c r="G430" s="71">
        <v>0</v>
      </c>
      <c r="H430" s="71">
        <v>0</v>
      </c>
      <c r="I430" s="71">
        <v>0</v>
      </c>
      <c r="J430" s="71">
        <v>0</v>
      </c>
      <c r="K430" s="71">
        <v>0</v>
      </c>
      <c r="L430" s="71">
        <v>0</v>
      </c>
      <c r="M430" s="71">
        <v>0</v>
      </c>
      <c r="N430" s="71">
        <v>0</v>
      </c>
      <c r="O430" s="71">
        <v>0</v>
      </c>
      <c r="P430" s="71">
        <v>0</v>
      </c>
      <c r="Q430" s="71">
        <v>0</v>
      </c>
      <c r="R430" s="71">
        <v>0</v>
      </c>
      <c r="S430" s="71">
        <v>0</v>
      </c>
      <c r="T430" s="71">
        <v>0</v>
      </c>
      <c r="U430" s="71">
        <v>0</v>
      </c>
      <c r="V430" s="71">
        <v>0</v>
      </c>
      <c r="W430" s="71">
        <v>0</v>
      </c>
      <c r="X430" s="71">
        <v>0</v>
      </c>
      <c r="Y430" s="71">
        <v>0</v>
      </c>
      <c r="Z430" s="71">
        <v>0</v>
      </c>
      <c r="AA430" s="71">
        <v>0</v>
      </c>
      <c r="AB430" s="71">
        <v>0</v>
      </c>
      <c r="AC430" s="71">
        <v>0</v>
      </c>
      <c r="AD430" s="71">
        <v>0</v>
      </c>
      <c r="AE430" s="72">
        <v>0</v>
      </c>
      <c r="AF430" s="73">
        <v>0</v>
      </c>
      <c r="AG430" s="73">
        <f t="shared" si="476"/>
        <v>0</v>
      </c>
    </row>
    <row r="431" spans="1:33" x14ac:dyDescent="0.25">
      <c r="A431" s="63" t="s">
        <v>65</v>
      </c>
      <c r="B431" s="71">
        <v>0</v>
      </c>
      <c r="C431" s="71">
        <v>0</v>
      </c>
      <c r="D431" s="71">
        <v>0</v>
      </c>
      <c r="E431" s="71">
        <v>0</v>
      </c>
      <c r="F431" s="71">
        <v>0</v>
      </c>
      <c r="G431" s="71">
        <v>0</v>
      </c>
      <c r="H431" s="71">
        <v>0</v>
      </c>
      <c r="I431" s="71">
        <v>0</v>
      </c>
      <c r="J431" s="71">
        <v>0</v>
      </c>
      <c r="K431" s="71">
        <v>0</v>
      </c>
      <c r="L431" s="71">
        <v>0</v>
      </c>
      <c r="M431" s="71">
        <v>0</v>
      </c>
      <c r="N431" s="71">
        <v>0</v>
      </c>
      <c r="O431" s="71">
        <v>0</v>
      </c>
      <c r="P431" s="71">
        <v>0</v>
      </c>
      <c r="Q431" s="71">
        <v>0</v>
      </c>
      <c r="R431" s="71">
        <v>0</v>
      </c>
      <c r="S431" s="71">
        <v>0</v>
      </c>
      <c r="T431" s="71">
        <v>0</v>
      </c>
      <c r="U431" s="71">
        <v>0</v>
      </c>
      <c r="V431" s="71">
        <v>0</v>
      </c>
      <c r="W431" s="71">
        <v>0</v>
      </c>
      <c r="X431" s="71">
        <v>0</v>
      </c>
      <c r="Y431" s="71">
        <v>0</v>
      </c>
      <c r="Z431" s="71">
        <v>0</v>
      </c>
      <c r="AA431" s="71">
        <v>0</v>
      </c>
      <c r="AB431" s="71">
        <v>0</v>
      </c>
      <c r="AC431" s="71">
        <v>0</v>
      </c>
      <c r="AD431" s="71">
        <v>0</v>
      </c>
      <c r="AE431" s="72">
        <v>0</v>
      </c>
      <c r="AF431" s="73">
        <v>0</v>
      </c>
      <c r="AG431" s="73">
        <f t="shared" si="476"/>
        <v>0</v>
      </c>
    </row>
    <row r="432" spans="1:33" x14ac:dyDescent="0.25">
      <c r="A432" s="63" t="s">
        <v>66</v>
      </c>
      <c r="B432" s="71">
        <v>0</v>
      </c>
      <c r="C432" s="71">
        <v>0</v>
      </c>
      <c r="D432" s="71">
        <v>0</v>
      </c>
      <c r="E432" s="71">
        <v>0</v>
      </c>
      <c r="F432" s="71">
        <v>0</v>
      </c>
      <c r="G432" s="71">
        <v>0</v>
      </c>
      <c r="H432" s="71">
        <v>0</v>
      </c>
      <c r="I432" s="71">
        <v>0</v>
      </c>
      <c r="J432" s="71">
        <v>0</v>
      </c>
      <c r="K432" s="71">
        <v>0</v>
      </c>
      <c r="L432" s="71">
        <v>0</v>
      </c>
      <c r="M432" s="71">
        <v>0</v>
      </c>
      <c r="N432" s="71">
        <v>0</v>
      </c>
      <c r="O432" s="71">
        <v>0</v>
      </c>
      <c r="P432" s="71">
        <v>0</v>
      </c>
      <c r="Q432" s="71">
        <v>0</v>
      </c>
      <c r="R432" s="71">
        <v>0</v>
      </c>
      <c r="S432" s="71">
        <v>0</v>
      </c>
      <c r="T432" s="71">
        <v>0</v>
      </c>
      <c r="U432" s="71">
        <v>0</v>
      </c>
      <c r="V432" s="71">
        <v>0</v>
      </c>
      <c r="W432" s="71">
        <v>0</v>
      </c>
      <c r="X432" s="71">
        <v>0</v>
      </c>
      <c r="Y432" s="71">
        <v>0</v>
      </c>
      <c r="Z432" s="71">
        <v>0</v>
      </c>
      <c r="AA432" s="71">
        <v>0</v>
      </c>
      <c r="AB432" s="71">
        <v>0</v>
      </c>
      <c r="AC432" s="71">
        <v>0</v>
      </c>
      <c r="AD432" s="71">
        <v>0</v>
      </c>
      <c r="AE432" s="72">
        <v>0</v>
      </c>
      <c r="AF432" s="73">
        <v>0</v>
      </c>
      <c r="AG432" s="73">
        <f t="shared" si="476"/>
        <v>0</v>
      </c>
    </row>
    <row r="433" spans="1:33" x14ac:dyDescent="0.25">
      <c r="A433" s="63" t="s">
        <v>67</v>
      </c>
      <c r="B433" s="71">
        <v>0</v>
      </c>
      <c r="C433" s="71">
        <v>100</v>
      </c>
      <c r="D433" s="71">
        <v>0</v>
      </c>
      <c r="E433" s="71">
        <v>0</v>
      </c>
      <c r="F433" s="71">
        <v>0</v>
      </c>
      <c r="G433" s="71">
        <v>0</v>
      </c>
      <c r="H433" s="71">
        <v>0</v>
      </c>
      <c r="I433" s="71">
        <v>0</v>
      </c>
      <c r="J433" s="71">
        <v>0</v>
      </c>
      <c r="K433" s="71">
        <v>0</v>
      </c>
      <c r="L433" s="71">
        <v>0</v>
      </c>
      <c r="M433" s="71">
        <v>0</v>
      </c>
      <c r="N433" s="71">
        <v>0</v>
      </c>
      <c r="O433" s="71">
        <v>0</v>
      </c>
      <c r="P433" s="71">
        <v>0</v>
      </c>
      <c r="Q433" s="71">
        <v>0</v>
      </c>
      <c r="R433" s="71">
        <v>0</v>
      </c>
      <c r="S433" s="71">
        <v>0</v>
      </c>
      <c r="T433" s="71">
        <v>0</v>
      </c>
      <c r="U433" s="71">
        <v>0</v>
      </c>
      <c r="V433" s="71">
        <v>0</v>
      </c>
      <c r="W433" s="71">
        <v>0</v>
      </c>
      <c r="X433" s="71">
        <v>0</v>
      </c>
      <c r="Y433" s="71">
        <v>0</v>
      </c>
      <c r="Z433" s="71">
        <v>0</v>
      </c>
      <c r="AA433" s="71">
        <v>0</v>
      </c>
      <c r="AB433" s="71">
        <v>0</v>
      </c>
      <c r="AC433" s="71">
        <v>0</v>
      </c>
      <c r="AD433" s="71">
        <v>0</v>
      </c>
      <c r="AE433" s="72">
        <v>0</v>
      </c>
      <c r="AF433" s="73">
        <v>0</v>
      </c>
      <c r="AG433" s="73">
        <f t="shared" si="476"/>
        <v>100</v>
      </c>
    </row>
    <row r="434" spans="1:33" x14ac:dyDescent="0.25">
      <c r="A434" s="63" t="s">
        <v>68</v>
      </c>
      <c r="B434" s="71">
        <v>0</v>
      </c>
      <c r="C434" s="71">
        <v>0</v>
      </c>
      <c r="D434" s="71">
        <v>0</v>
      </c>
      <c r="E434" s="71">
        <v>0</v>
      </c>
      <c r="F434" s="71">
        <v>0</v>
      </c>
      <c r="G434" s="71">
        <v>0</v>
      </c>
      <c r="H434" s="71">
        <v>0</v>
      </c>
      <c r="I434" s="71">
        <v>0</v>
      </c>
      <c r="J434" s="71">
        <v>0</v>
      </c>
      <c r="K434" s="71">
        <v>0</v>
      </c>
      <c r="L434" s="71">
        <v>0</v>
      </c>
      <c r="M434" s="71">
        <v>0</v>
      </c>
      <c r="N434" s="71">
        <v>0</v>
      </c>
      <c r="O434" s="71">
        <v>0</v>
      </c>
      <c r="P434" s="71">
        <v>0</v>
      </c>
      <c r="Q434" s="71">
        <v>0</v>
      </c>
      <c r="R434" s="71">
        <v>0</v>
      </c>
      <c r="S434" s="71">
        <v>0</v>
      </c>
      <c r="T434" s="71">
        <v>0</v>
      </c>
      <c r="U434" s="71">
        <v>0</v>
      </c>
      <c r="V434" s="71">
        <v>0</v>
      </c>
      <c r="W434" s="71">
        <v>0</v>
      </c>
      <c r="X434" s="71">
        <v>0</v>
      </c>
      <c r="Y434" s="71">
        <v>0</v>
      </c>
      <c r="Z434" s="71">
        <v>0</v>
      </c>
      <c r="AA434" s="71">
        <v>0</v>
      </c>
      <c r="AB434" s="71">
        <v>0</v>
      </c>
      <c r="AC434" s="71">
        <v>0</v>
      </c>
      <c r="AD434" s="71">
        <v>0</v>
      </c>
      <c r="AE434" s="72">
        <v>0</v>
      </c>
      <c r="AF434" s="73">
        <v>0</v>
      </c>
      <c r="AG434" s="73">
        <f t="shared" si="476"/>
        <v>0</v>
      </c>
    </row>
    <row r="435" spans="1:33" x14ac:dyDescent="0.25">
      <c r="A435" s="63" t="s">
        <v>69</v>
      </c>
      <c r="B435" s="71">
        <v>0</v>
      </c>
      <c r="C435" s="71">
        <v>0</v>
      </c>
      <c r="D435" s="71">
        <v>0</v>
      </c>
      <c r="E435" s="71">
        <v>0</v>
      </c>
      <c r="F435" s="71">
        <v>0</v>
      </c>
      <c r="G435" s="71">
        <v>0</v>
      </c>
      <c r="H435" s="71">
        <v>0</v>
      </c>
      <c r="I435" s="71">
        <v>0</v>
      </c>
      <c r="J435" s="71">
        <v>0</v>
      </c>
      <c r="K435" s="71">
        <v>0</v>
      </c>
      <c r="L435" s="71">
        <v>0</v>
      </c>
      <c r="M435" s="71">
        <v>0</v>
      </c>
      <c r="N435" s="71">
        <v>0</v>
      </c>
      <c r="O435" s="71">
        <v>0</v>
      </c>
      <c r="P435" s="71">
        <v>0</v>
      </c>
      <c r="Q435" s="71">
        <v>0</v>
      </c>
      <c r="R435" s="71">
        <v>0</v>
      </c>
      <c r="S435" s="71">
        <v>0</v>
      </c>
      <c r="T435" s="71">
        <v>0</v>
      </c>
      <c r="U435" s="71">
        <v>0</v>
      </c>
      <c r="V435" s="71">
        <v>0</v>
      </c>
      <c r="W435" s="71">
        <v>0</v>
      </c>
      <c r="X435" s="71">
        <v>0</v>
      </c>
      <c r="Y435" s="71">
        <v>0</v>
      </c>
      <c r="Z435" s="71">
        <v>0</v>
      </c>
      <c r="AA435" s="71">
        <v>0</v>
      </c>
      <c r="AB435" s="71">
        <v>0</v>
      </c>
      <c r="AC435" s="71">
        <v>0</v>
      </c>
      <c r="AD435" s="71">
        <v>0</v>
      </c>
      <c r="AE435" s="72">
        <v>0</v>
      </c>
      <c r="AF435" s="73">
        <v>0</v>
      </c>
      <c r="AG435" s="73">
        <f t="shared" si="476"/>
        <v>0</v>
      </c>
    </row>
    <row r="436" spans="1:33" x14ac:dyDescent="0.25">
      <c r="A436" s="63" t="s">
        <v>70</v>
      </c>
      <c r="B436" s="71">
        <v>0</v>
      </c>
      <c r="C436" s="71">
        <v>0</v>
      </c>
      <c r="D436" s="71">
        <v>0</v>
      </c>
      <c r="E436" s="71">
        <v>0</v>
      </c>
      <c r="F436" s="71">
        <v>0</v>
      </c>
      <c r="G436" s="71">
        <v>0</v>
      </c>
      <c r="H436" s="71">
        <v>600</v>
      </c>
      <c r="I436" s="71">
        <v>0</v>
      </c>
      <c r="J436" s="71">
        <v>0</v>
      </c>
      <c r="K436" s="71">
        <v>0</v>
      </c>
      <c r="L436" s="71">
        <v>0</v>
      </c>
      <c r="M436" s="71">
        <v>0</v>
      </c>
      <c r="N436" s="71">
        <v>0</v>
      </c>
      <c r="O436" s="71">
        <v>0</v>
      </c>
      <c r="P436" s="71">
        <v>0</v>
      </c>
      <c r="Q436" s="71">
        <v>0</v>
      </c>
      <c r="R436" s="71">
        <v>0</v>
      </c>
      <c r="S436" s="71">
        <v>0</v>
      </c>
      <c r="T436" s="71">
        <v>0</v>
      </c>
      <c r="U436" s="71">
        <v>0</v>
      </c>
      <c r="V436" s="71">
        <v>0</v>
      </c>
      <c r="W436" s="71">
        <v>0</v>
      </c>
      <c r="X436" s="71">
        <v>0</v>
      </c>
      <c r="Y436" s="71">
        <v>0</v>
      </c>
      <c r="Z436" s="71">
        <v>0</v>
      </c>
      <c r="AA436" s="71">
        <v>0</v>
      </c>
      <c r="AB436" s="71">
        <v>0</v>
      </c>
      <c r="AC436" s="71">
        <v>0</v>
      </c>
      <c r="AD436" s="71">
        <v>0</v>
      </c>
      <c r="AE436" s="72">
        <v>0</v>
      </c>
      <c r="AF436" s="73">
        <v>0</v>
      </c>
      <c r="AG436" s="73">
        <f t="shared" si="476"/>
        <v>600</v>
      </c>
    </row>
    <row r="437" spans="1:33" x14ac:dyDescent="0.25">
      <c r="A437" s="63" t="s">
        <v>71</v>
      </c>
      <c r="B437" s="71">
        <v>0</v>
      </c>
      <c r="C437" s="71">
        <v>0</v>
      </c>
      <c r="D437" s="71">
        <v>0</v>
      </c>
      <c r="E437" s="71">
        <v>0</v>
      </c>
      <c r="F437" s="71">
        <v>0</v>
      </c>
      <c r="G437" s="71">
        <v>0</v>
      </c>
      <c r="H437" s="71">
        <v>0</v>
      </c>
      <c r="I437" s="71">
        <v>0</v>
      </c>
      <c r="J437" s="71">
        <v>30</v>
      </c>
      <c r="K437" s="71">
        <v>0</v>
      </c>
      <c r="L437" s="71">
        <v>0</v>
      </c>
      <c r="M437" s="71">
        <v>0</v>
      </c>
      <c r="N437" s="71">
        <v>0</v>
      </c>
      <c r="O437" s="71">
        <v>0</v>
      </c>
      <c r="P437" s="71">
        <v>0</v>
      </c>
      <c r="Q437" s="71">
        <v>0</v>
      </c>
      <c r="R437" s="71">
        <v>0</v>
      </c>
      <c r="S437" s="71">
        <v>0</v>
      </c>
      <c r="T437" s="71">
        <v>0</v>
      </c>
      <c r="U437" s="71">
        <v>0</v>
      </c>
      <c r="V437" s="71">
        <v>0</v>
      </c>
      <c r="W437" s="71">
        <v>0</v>
      </c>
      <c r="X437" s="71">
        <v>0</v>
      </c>
      <c r="Y437" s="71">
        <v>0</v>
      </c>
      <c r="Z437" s="71">
        <v>0</v>
      </c>
      <c r="AA437" s="71">
        <v>0</v>
      </c>
      <c r="AB437" s="71">
        <v>0</v>
      </c>
      <c r="AC437" s="71">
        <v>0</v>
      </c>
      <c r="AD437" s="71">
        <v>0</v>
      </c>
      <c r="AE437" s="72">
        <v>0</v>
      </c>
      <c r="AF437" s="73">
        <v>0</v>
      </c>
      <c r="AG437" s="73">
        <f t="shared" si="476"/>
        <v>30</v>
      </c>
    </row>
    <row r="438" spans="1:33" x14ac:dyDescent="0.25">
      <c r="A438" s="63" t="s">
        <v>72</v>
      </c>
      <c r="B438" s="71">
        <v>80</v>
      </c>
      <c r="C438" s="71">
        <v>0</v>
      </c>
      <c r="D438" s="71">
        <v>0</v>
      </c>
      <c r="E438" s="71">
        <v>0</v>
      </c>
      <c r="F438" s="71">
        <v>0</v>
      </c>
      <c r="G438" s="71">
        <v>0</v>
      </c>
      <c r="H438" s="71">
        <v>0</v>
      </c>
      <c r="I438" s="71">
        <v>0</v>
      </c>
      <c r="J438" s="71">
        <v>0</v>
      </c>
      <c r="K438" s="71">
        <v>0</v>
      </c>
      <c r="L438" s="71">
        <v>0</v>
      </c>
      <c r="M438" s="71">
        <v>0</v>
      </c>
      <c r="N438" s="71">
        <v>0</v>
      </c>
      <c r="O438" s="71">
        <v>0</v>
      </c>
      <c r="P438" s="71">
        <v>0</v>
      </c>
      <c r="Q438" s="71">
        <v>0</v>
      </c>
      <c r="R438" s="71">
        <v>0</v>
      </c>
      <c r="S438" s="71">
        <v>0</v>
      </c>
      <c r="T438" s="71">
        <v>0</v>
      </c>
      <c r="U438" s="71">
        <v>0</v>
      </c>
      <c r="V438" s="71">
        <v>0</v>
      </c>
      <c r="W438" s="71">
        <v>0</v>
      </c>
      <c r="X438" s="71">
        <v>0</v>
      </c>
      <c r="Y438" s="71">
        <v>0</v>
      </c>
      <c r="Z438" s="71">
        <v>0</v>
      </c>
      <c r="AA438" s="71">
        <v>0</v>
      </c>
      <c r="AB438" s="71">
        <v>0</v>
      </c>
      <c r="AC438" s="71">
        <v>0</v>
      </c>
      <c r="AD438" s="71">
        <v>0</v>
      </c>
      <c r="AE438" s="72">
        <v>0</v>
      </c>
      <c r="AF438" s="73">
        <v>0</v>
      </c>
      <c r="AG438" s="73">
        <f t="shared" si="476"/>
        <v>80</v>
      </c>
    </row>
    <row r="439" spans="1:33" x14ac:dyDescent="0.25">
      <c r="A439" s="63" t="s">
        <v>73</v>
      </c>
      <c r="B439" s="71">
        <v>0</v>
      </c>
      <c r="C439" s="71">
        <v>0</v>
      </c>
      <c r="D439" s="71">
        <v>0</v>
      </c>
      <c r="E439" s="71">
        <v>0</v>
      </c>
      <c r="F439" s="71">
        <v>0</v>
      </c>
      <c r="G439" s="71">
        <v>0</v>
      </c>
      <c r="H439" s="71">
        <v>0</v>
      </c>
      <c r="I439" s="71">
        <v>0</v>
      </c>
      <c r="J439" s="71">
        <v>0</v>
      </c>
      <c r="K439" s="71">
        <v>0</v>
      </c>
      <c r="L439" s="71">
        <v>0</v>
      </c>
      <c r="M439" s="71">
        <v>0</v>
      </c>
      <c r="N439" s="71">
        <v>0</v>
      </c>
      <c r="O439" s="71">
        <v>0</v>
      </c>
      <c r="P439" s="71">
        <v>0</v>
      </c>
      <c r="Q439" s="71">
        <v>0</v>
      </c>
      <c r="R439" s="71">
        <v>0</v>
      </c>
      <c r="S439" s="71">
        <v>0</v>
      </c>
      <c r="T439" s="71">
        <v>0</v>
      </c>
      <c r="U439" s="71">
        <v>0</v>
      </c>
      <c r="V439" s="71">
        <v>0</v>
      </c>
      <c r="W439" s="71">
        <v>0</v>
      </c>
      <c r="X439" s="71">
        <v>0</v>
      </c>
      <c r="Y439" s="71">
        <v>0</v>
      </c>
      <c r="Z439" s="71">
        <v>0</v>
      </c>
      <c r="AA439" s="71">
        <v>0</v>
      </c>
      <c r="AB439" s="71">
        <v>0</v>
      </c>
      <c r="AC439" s="71">
        <v>0</v>
      </c>
      <c r="AD439" s="71">
        <v>0</v>
      </c>
      <c r="AE439" s="72">
        <v>0</v>
      </c>
      <c r="AF439" s="73">
        <v>0</v>
      </c>
      <c r="AG439" s="73">
        <f t="shared" si="476"/>
        <v>0</v>
      </c>
    </row>
    <row r="440" spans="1:33" x14ac:dyDescent="0.25">
      <c r="A440" s="63" t="s">
        <v>74</v>
      </c>
      <c r="B440" s="71">
        <v>0</v>
      </c>
      <c r="C440" s="71">
        <v>0</v>
      </c>
      <c r="D440" s="71">
        <v>0</v>
      </c>
      <c r="E440" s="71">
        <v>0</v>
      </c>
      <c r="F440" s="71">
        <v>0</v>
      </c>
      <c r="G440" s="71">
        <v>0</v>
      </c>
      <c r="H440" s="71">
        <v>0</v>
      </c>
      <c r="I440" s="71">
        <v>0</v>
      </c>
      <c r="J440" s="71">
        <v>0</v>
      </c>
      <c r="K440" s="71">
        <v>0</v>
      </c>
      <c r="L440" s="71">
        <v>60</v>
      </c>
      <c r="M440" s="71">
        <v>0</v>
      </c>
      <c r="N440" s="71">
        <v>0</v>
      </c>
      <c r="O440" s="71">
        <v>0</v>
      </c>
      <c r="P440" s="71">
        <v>0</v>
      </c>
      <c r="Q440" s="71">
        <v>0</v>
      </c>
      <c r="R440" s="71">
        <v>0</v>
      </c>
      <c r="S440" s="71">
        <v>0</v>
      </c>
      <c r="T440" s="71">
        <v>0</v>
      </c>
      <c r="U440" s="71">
        <v>0</v>
      </c>
      <c r="V440" s="71">
        <v>0</v>
      </c>
      <c r="W440" s="71">
        <v>0</v>
      </c>
      <c r="X440" s="71">
        <v>0</v>
      </c>
      <c r="Y440" s="71">
        <v>0</v>
      </c>
      <c r="Z440" s="71">
        <v>0</v>
      </c>
      <c r="AA440" s="71">
        <v>0</v>
      </c>
      <c r="AB440" s="71">
        <v>0</v>
      </c>
      <c r="AC440" s="71">
        <v>0</v>
      </c>
      <c r="AD440" s="71">
        <v>0</v>
      </c>
      <c r="AE440" s="72">
        <v>0</v>
      </c>
      <c r="AF440" s="73">
        <v>0</v>
      </c>
      <c r="AG440" s="73">
        <f t="shared" si="476"/>
        <v>60</v>
      </c>
    </row>
    <row r="441" spans="1:33" x14ac:dyDescent="0.25">
      <c r="A441" s="63" t="s">
        <v>75</v>
      </c>
      <c r="B441" s="71">
        <v>0</v>
      </c>
      <c r="C441" s="71">
        <v>0</v>
      </c>
      <c r="D441" s="71">
        <v>0</v>
      </c>
      <c r="E441" s="71">
        <v>0</v>
      </c>
      <c r="F441" s="71">
        <v>0</v>
      </c>
      <c r="G441" s="71">
        <v>0</v>
      </c>
      <c r="H441" s="71">
        <v>0</v>
      </c>
      <c r="I441" s="71">
        <v>0</v>
      </c>
      <c r="J441" s="71">
        <v>0</v>
      </c>
      <c r="K441" s="71">
        <v>0</v>
      </c>
      <c r="L441" s="71">
        <v>0</v>
      </c>
      <c r="M441" s="71">
        <v>0</v>
      </c>
      <c r="N441" s="71">
        <v>0</v>
      </c>
      <c r="O441" s="71">
        <v>0</v>
      </c>
      <c r="P441" s="71">
        <v>0</v>
      </c>
      <c r="Q441" s="71">
        <v>0</v>
      </c>
      <c r="R441" s="71">
        <v>0</v>
      </c>
      <c r="S441" s="71">
        <v>0</v>
      </c>
      <c r="T441" s="71">
        <v>0</v>
      </c>
      <c r="U441" s="71">
        <v>0</v>
      </c>
      <c r="V441" s="71">
        <v>0</v>
      </c>
      <c r="W441" s="71">
        <v>0</v>
      </c>
      <c r="X441" s="71">
        <v>0</v>
      </c>
      <c r="Y441" s="71">
        <v>0</v>
      </c>
      <c r="Z441" s="71">
        <v>0</v>
      </c>
      <c r="AA441" s="71">
        <v>0</v>
      </c>
      <c r="AB441" s="71">
        <v>0</v>
      </c>
      <c r="AC441" s="71">
        <v>0</v>
      </c>
      <c r="AD441" s="71">
        <v>0</v>
      </c>
      <c r="AE441" s="72">
        <v>0</v>
      </c>
      <c r="AF441" s="73">
        <v>0</v>
      </c>
      <c r="AG441" s="73">
        <f t="shared" si="476"/>
        <v>0</v>
      </c>
    </row>
    <row r="442" spans="1:33" x14ac:dyDescent="0.25">
      <c r="B442" s="71">
        <v>0</v>
      </c>
      <c r="C442" s="71">
        <v>0</v>
      </c>
      <c r="D442" s="71">
        <v>0</v>
      </c>
      <c r="E442" s="71">
        <v>0</v>
      </c>
      <c r="F442" s="71">
        <v>0</v>
      </c>
      <c r="G442" s="71">
        <v>0</v>
      </c>
      <c r="H442" s="71">
        <v>0</v>
      </c>
      <c r="I442" s="71">
        <v>0</v>
      </c>
      <c r="J442" s="71">
        <v>0</v>
      </c>
      <c r="K442" s="71">
        <v>0</v>
      </c>
      <c r="L442" s="71">
        <v>0</v>
      </c>
      <c r="M442" s="71">
        <v>0</v>
      </c>
      <c r="N442" s="71">
        <v>0</v>
      </c>
      <c r="O442" s="71">
        <v>0</v>
      </c>
      <c r="P442" s="71">
        <v>0</v>
      </c>
      <c r="Q442" s="71">
        <v>0</v>
      </c>
      <c r="R442" s="71">
        <v>0</v>
      </c>
      <c r="S442" s="71">
        <v>0</v>
      </c>
      <c r="T442" s="71">
        <v>0</v>
      </c>
      <c r="U442" s="71">
        <v>0</v>
      </c>
      <c r="V442" s="71">
        <v>0</v>
      </c>
      <c r="W442" s="71">
        <v>0</v>
      </c>
      <c r="X442" s="71">
        <v>0</v>
      </c>
      <c r="Y442" s="71">
        <v>0</v>
      </c>
      <c r="Z442" s="71">
        <v>0</v>
      </c>
      <c r="AA442" s="71">
        <v>0</v>
      </c>
      <c r="AB442" s="71">
        <v>0</v>
      </c>
      <c r="AC442" s="71">
        <v>0</v>
      </c>
      <c r="AD442" s="71">
        <v>0</v>
      </c>
      <c r="AE442" s="72">
        <v>0</v>
      </c>
      <c r="AF442" s="73">
        <v>0</v>
      </c>
      <c r="AG442" s="73">
        <f t="shared" si="476"/>
        <v>0</v>
      </c>
    </row>
    <row r="443" spans="1:33" x14ac:dyDescent="0.25">
      <c r="B443" s="71">
        <v>0</v>
      </c>
      <c r="C443" s="71">
        <v>0</v>
      </c>
      <c r="D443" s="71">
        <v>0</v>
      </c>
      <c r="E443" s="71">
        <v>0</v>
      </c>
      <c r="F443" s="71">
        <v>0</v>
      </c>
      <c r="G443" s="71">
        <v>0</v>
      </c>
      <c r="H443" s="71">
        <v>0</v>
      </c>
      <c r="I443" s="71">
        <v>0</v>
      </c>
      <c r="J443" s="71">
        <v>0</v>
      </c>
      <c r="K443" s="71">
        <v>0</v>
      </c>
      <c r="L443" s="71">
        <v>0</v>
      </c>
      <c r="M443" s="71">
        <v>0</v>
      </c>
      <c r="N443" s="71">
        <v>0</v>
      </c>
      <c r="O443" s="71">
        <v>0</v>
      </c>
      <c r="P443" s="71">
        <v>0</v>
      </c>
      <c r="Q443" s="71">
        <v>0</v>
      </c>
      <c r="R443" s="71">
        <v>0</v>
      </c>
      <c r="S443" s="71">
        <v>0</v>
      </c>
      <c r="T443" s="71">
        <v>0</v>
      </c>
      <c r="U443" s="71">
        <v>0</v>
      </c>
      <c r="V443" s="71">
        <v>0</v>
      </c>
      <c r="W443" s="71">
        <v>0</v>
      </c>
      <c r="X443" s="71">
        <v>0</v>
      </c>
      <c r="Y443" s="71">
        <v>0</v>
      </c>
      <c r="Z443" s="71">
        <v>0</v>
      </c>
      <c r="AA443" s="71">
        <v>0</v>
      </c>
      <c r="AB443" s="71">
        <v>0</v>
      </c>
      <c r="AC443" s="71">
        <v>0</v>
      </c>
      <c r="AD443" s="71">
        <v>0</v>
      </c>
      <c r="AE443" s="72">
        <v>0</v>
      </c>
      <c r="AF443" s="73">
        <v>0</v>
      </c>
      <c r="AG443" s="73">
        <f t="shared" si="476"/>
        <v>0</v>
      </c>
    </row>
    <row r="444" spans="1:33" ht="13.8" thickBot="1" x14ac:dyDescent="0.3">
      <c r="B444" s="74">
        <v>0</v>
      </c>
      <c r="C444" s="74">
        <v>0</v>
      </c>
      <c r="D444" s="74">
        <v>0</v>
      </c>
      <c r="E444" s="74">
        <v>0</v>
      </c>
      <c r="F444" s="74">
        <v>0</v>
      </c>
      <c r="G444" s="74">
        <v>0</v>
      </c>
      <c r="H444" s="74">
        <v>0</v>
      </c>
      <c r="I444" s="74">
        <v>0</v>
      </c>
      <c r="J444" s="74">
        <v>0</v>
      </c>
      <c r="K444" s="74">
        <v>0</v>
      </c>
      <c r="L444" s="74">
        <v>0</v>
      </c>
      <c r="M444" s="74">
        <v>0</v>
      </c>
      <c r="N444" s="74">
        <v>0</v>
      </c>
      <c r="O444" s="74">
        <v>0</v>
      </c>
      <c r="P444" s="74">
        <v>0</v>
      </c>
      <c r="Q444" s="74">
        <v>0</v>
      </c>
      <c r="R444" s="74">
        <v>0</v>
      </c>
      <c r="S444" s="74">
        <v>0</v>
      </c>
      <c r="T444" s="74">
        <v>0</v>
      </c>
      <c r="U444" s="74">
        <v>0</v>
      </c>
      <c r="V444" s="74">
        <v>0</v>
      </c>
      <c r="W444" s="74">
        <v>0</v>
      </c>
      <c r="X444" s="74">
        <v>0</v>
      </c>
      <c r="Y444" s="74">
        <v>0</v>
      </c>
      <c r="Z444" s="74">
        <v>0</v>
      </c>
      <c r="AA444" s="74">
        <v>0</v>
      </c>
      <c r="AB444" s="74">
        <v>0</v>
      </c>
      <c r="AC444" s="74">
        <v>0</v>
      </c>
      <c r="AD444" s="74">
        <v>0</v>
      </c>
      <c r="AE444" s="75">
        <v>0</v>
      </c>
      <c r="AF444" s="76">
        <v>0</v>
      </c>
      <c r="AG444" s="76">
        <f t="shared" si="476"/>
        <v>0</v>
      </c>
    </row>
    <row r="445" spans="1:33" ht="13.8" thickBot="1" x14ac:dyDescent="0.3">
      <c r="A445" s="87" t="s">
        <v>76</v>
      </c>
      <c r="B445" s="88">
        <f>SUM(B416:B444)</f>
        <v>170</v>
      </c>
      <c r="C445" s="88">
        <f t="shared" ref="C445:AF445" si="539">SUM(C416:C444)</f>
        <v>190</v>
      </c>
      <c r="D445" s="88">
        <f t="shared" si="539"/>
        <v>0</v>
      </c>
      <c r="E445" s="88">
        <f t="shared" si="539"/>
        <v>500</v>
      </c>
      <c r="F445" s="88">
        <f t="shared" si="539"/>
        <v>800</v>
      </c>
      <c r="G445" s="88">
        <f t="shared" si="539"/>
        <v>0</v>
      </c>
      <c r="H445" s="88">
        <f t="shared" si="539"/>
        <v>600</v>
      </c>
      <c r="I445" s="88">
        <f t="shared" si="539"/>
        <v>0</v>
      </c>
      <c r="J445" s="88">
        <f t="shared" si="539"/>
        <v>50</v>
      </c>
      <c r="K445" s="88">
        <f t="shared" si="539"/>
        <v>4</v>
      </c>
      <c r="L445" s="88">
        <f t="shared" si="539"/>
        <v>9060</v>
      </c>
      <c r="M445" s="88">
        <f t="shared" si="539"/>
        <v>0</v>
      </c>
      <c r="N445" s="88">
        <f t="shared" si="539"/>
        <v>0</v>
      </c>
      <c r="O445" s="88">
        <f t="shared" si="539"/>
        <v>0</v>
      </c>
      <c r="P445" s="88">
        <f t="shared" si="539"/>
        <v>0</v>
      </c>
      <c r="Q445" s="88">
        <f t="shared" si="539"/>
        <v>0</v>
      </c>
      <c r="R445" s="88">
        <f t="shared" si="539"/>
        <v>0</v>
      </c>
      <c r="S445" s="88">
        <f t="shared" si="539"/>
        <v>0</v>
      </c>
      <c r="T445" s="88">
        <f t="shared" si="539"/>
        <v>0</v>
      </c>
      <c r="U445" s="88">
        <f t="shared" si="539"/>
        <v>0</v>
      </c>
      <c r="V445" s="88">
        <f t="shared" si="539"/>
        <v>0</v>
      </c>
      <c r="W445" s="88">
        <f t="shared" si="539"/>
        <v>0</v>
      </c>
      <c r="X445" s="88">
        <f t="shared" si="539"/>
        <v>0</v>
      </c>
      <c r="Y445" s="88">
        <f t="shared" si="539"/>
        <v>0</v>
      </c>
      <c r="Z445" s="88">
        <f t="shared" si="539"/>
        <v>0</v>
      </c>
      <c r="AA445" s="88">
        <f t="shared" si="539"/>
        <v>0</v>
      </c>
      <c r="AB445" s="88">
        <f t="shared" si="539"/>
        <v>0</v>
      </c>
      <c r="AC445" s="88">
        <f t="shared" si="539"/>
        <v>0</v>
      </c>
      <c r="AD445" s="88">
        <f t="shared" si="539"/>
        <v>0</v>
      </c>
      <c r="AE445" s="89">
        <f t="shared" si="539"/>
        <v>0</v>
      </c>
      <c r="AF445" s="90">
        <f t="shared" si="539"/>
        <v>0</v>
      </c>
      <c r="AG445" s="90">
        <f t="shared" si="476"/>
        <v>11374</v>
      </c>
    </row>
    <row r="446" spans="1:33" x14ac:dyDescent="0.25">
      <c r="A446" s="91" t="s">
        <v>77</v>
      </c>
      <c r="B446" s="101">
        <f>AF404</f>
        <v>2154507</v>
      </c>
      <c r="C446" s="92">
        <f>B449</f>
        <v>2155337</v>
      </c>
      <c r="D446" s="92">
        <f>C449</f>
        <v>2245117</v>
      </c>
      <c r="E446" s="92">
        <f t="shared" ref="E446:I446" si="540">D449</f>
        <v>2251542</v>
      </c>
      <c r="F446" s="92">
        <f t="shared" si="540"/>
        <v>2251242</v>
      </c>
      <c r="G446" s="92">
        <f t="shared" si="540"/>
        <v>2251422</v>
      </c>
      <c r="H446" s="92">
        <f t="shared" si="540"/>
        <v>2267022</v>
      </c>
      <c r="I446" s="92">
        <f t="shared" si="540"/>
        <v>2270002</v>
      </c>
      <c r="J446" s="92">
        <f t="shared" ref="J446" si="541">I449</f>
        <v>2290002</v>
      </c>
      <c r="K446" s="92">
        <f t="shared" ref="K446" si="542">J449</f>
        <v>2290612</v>
      </c>
      <c r="L446" s="92">
        <f t="shared" ref="L446" si="543">K449</f>
        <v>2303788</v>
      </c>
      <c r="M446" s="93">
        <f t="shared" ref="M446" si="544">L449</f>
        <v>2295818</v>
      </c>
      <c r="N446" s="92">
        <f t="shared" ref="N446" si="545">M449</f>
        <v>2302918</v>
      </c>
      <c r="O446" s="92">
        <f t="shared" ref="O446" si="546">N449</f>
        <v>2311158</v>
      </c>
      <c r="P446" s="93">
        <f t="shared" ref="P446" si="547">O449</f>
        <v>2321038</v>
      </c>
      <c r="Q446" s="92">
        <f t="shared" ref="Q446" si="548">P449</f>
        <v>2331558</v>
      </c>
      <c r="R446" s="92">
        <f t="shared" ref="R446" si="549">Q449</f>
        <v>2343218</v>
      </c>
      <c r="S446" s="93">
        <f t="shared" ref="S446" si="550">R449</f>
        <v>2356009</v>
      </c>
      <c r="T446" s="92">
        <f t="shared" ref="T446" si="551">S449</f>
        <v>2369949</v>
      </c>
      <c r="U446" s="92">
        <f t="shared" ref="U446" si="552">T449</f>
        <v>2385029</v>
      </c>
      <c r="V446" s="93">
        <f t="shared" ref="V446" si="553">U449</f>
        <v>2401249</v>
      </c>
      <c r="W446" s="92">
        <f t="shared" ref="W446" si="554">V449</f>
        <v>2418609</v>
      </c>
      <c r="X446" s="92">
        <f>W449</f>
        <v>2437109</v>
      </c>
      <c r="Y446" s="93">
        <f>AF404</f>
        <v>2154507</v>
      </c>
      <c r="Z446" s="92">
        <f t="shared" ref="Z446" si="555">Y449</f>
        <v>2175287</v>
      </c>
      <c r="AA446" s="92">
        <f t="shared" ref="AA446" si="556">Z449</f>
        <v>2197207</v>
      </c>
      <c r="AB446" s="93">
        <f t="shared" ref="AB446" si="557">AA449</f>
        <v>2220267</v>
      </c>
      <c r="AC446" s="92">
        <f t="shared" ref="AC446" si="558">AB449</f>
        <v>2244467</v>
      </c>
      <c r="AD446" s="92">
        <f t="shared" ref="AD446" si="559">AC449</f>
        <v>2269807</v>
      </c>
      <c r="AE446" s="93">
        <f t="shared" ref="AE446" si="560">AD449</f>
        <v>2296287</v>
      </c>
      <c r="AF446" s="94">
        <f t="shared" ref="AF446" si="561">AE449</f>
        <v>2323907</v>
      </c>
      <c r="AG446" s="94">
        <f t="shared" si="476"/>
        <v>70885991</v>
      </c>
    </row>
    <row r="447" spans="1:33" x14ac:dyDescent="0.25">
      <c r="A447" s="59" t="s">
        <v>82</v>
      </c>
      <c r="B447" s="95">
        <f>B446+B415</f>
        <v>2155507</v>
      </c>
      <c r="C447" s="95">
        <f t="shared" ref="C447:AF447" si="562">C446+C415</f>
        <v>2245307</v>
      </c>
      <c r="D447" s="95">
        <f t="shared" si="562"/>
        <v>2251542</v>
      </c>
      <c r="E447" s="95">
        <f t="shared" si="562"/>
        <v>2251742</v>
      </c>
      <c r="F447" s="95">
        <f t="shared" si="562"/>
        <v>2252222</v>
      </c>
      <c r="G447" s="95">
        <f t="shared" si="562"/>
        <v>2267022</v>
      </c>
      <c r="H447" s="95">
        <f t="shared" si="562"/>
        <v>2270602</v>
      </c>
      <c r="I447" s="95">
        <f t="shared" si="562"/>
        <v>2290002</v>
      </c>
      <c r="J447" s="95">
        <f t="shared" si="562"/>
        <v>2290662</v>
      </c>
      <c r="K447" s="95">
        <f t="shared" si="562"/>
        <v>2303792</v>
      </c>
      <c r="L447" s="95">
        <f t="shared" si="562"/>
        <v>2304878</v>
      </c>
      <c r="M447" s="96">
        <f t="shared" si="562"/>
        <v>2302918</v>
      </c>
      <c r="N447" s="95">
        <f t="shared" si="562"/>
        <v>2311158</v>
      </c>
      <c r="O447" s="95">
        <f t="shared" si="562"/>
        <v>2321038</v>
      </c>
      <c r="P447" s="96">
        <f t="shared" si="562"/>
        <v>2331558</v>
      </c>
      <c r="Q447" s="95">
        <f t="shared" si="562"/>
        <v>2343218</v>
      </c>
      <c r="R447" s="95">
        <f t="shared" si="562"/>
        <v>2356009</v>
      </c>
      <c r="S447" s="96">
        <f t="shared" si="562"/>
        <v>2369949</v>
      </c>
      <c r="T447" s="95">
        <f t="shared" si="562"/>
        <v>2385029</v>
      </c>
      <c r="U447" s="95">
        <f t="shared" si="562"/>
        <v>2401249</v>
      </c>
      <c r="V447" s="96">
        <f t="shared" si="562"/>
        <v>2418609</v>
      </c>
      <c r="W447" s="95">
        <f t="shared" si="562"/>
        <v>2437109</v>
      </c>
      <c r="X447" s="95">
        <f t="shared" si="562"/>
        <v>2456749</v>
      </c>
      <c r="Y447" s="96">
        <f t="shared" si="562"/>
        <v>2175287</v>
      </c>
      <c r="Z447" s="95">
        <f t="shared" si="562"/>
        <v>2197207</v>
      </c>
      <c r="AA447" s="95">
        <f t="shared" si="562"/>
        <v>2220267</v>
      </c>
      <c r="AB447" s="96">
        <f t="shared" si="562"/>
        <v>2244467</v>
      </c>
      <c r="AC447" s="95">
        <f t="shared" si="562"/>
        <v>2269807</v>
      </c>
      <c r="AD447" s="95">
        <f t="shared" si="562"/>
        <v>2296287</v>
      </c>
      <c r="AE447" s="96">
        <f t="shared" si="562"/>
        <v>2323907</v>
      </c>
      <c r="AF447" s="97">
        <f t="shared" si="562"/>
        <v>2352667</v>
      </c>
      <c r="AG447" s="97">
        <f t="shared" si="476"/>
        <v>71397767</v>
      </c>
    </row>
    <row r="448" spans="1:33" x14ac:dyDescent="0.25">
      <c r="A448" s="59" t="s">
        <v>79</v>
      </c>
      <c r="B448" s="95">
        <f t="shared" ref="B448:AF448" si="563">SUM(B416:B444)</f>
        <v>170</v>
      </c>
      <c r="C448" s="95">
        <f t="shared" si="563"/>
        <v>190</v>
      </c>
      <c r="D448" s="95">
        <f t="shared" si="563"/>
        <v>0</v>
      </c>
      <c r="E448" s="95">
        <f t="shared" si="563"/>
        <v>500</v>
      </c>
      <c r="F448" s="95">
        <f t="shared" si="563"/>
        <v>800</v>
      </c>
      <c r="G448" s="95">
        <f t="shared" si="563"/>
        <v>0</v>
      </c>
      <c r="H448" s="95">
        <f t="shared" si="563"/>
        <v>600</v>
      </c>
      <c r="I448" s="95">
        <f t="shared" si="563"/>
        <v>0</v>
      </c>
      <c r="J448" s="95">
        <f t="shared" si="563"/>
        <v>50</v>
      </c>
      <c r="K448" s="95">
        <f t="shared" si="563"/>
        <v>4</v>
      </c>
      <c r="L448" s="95">
        <f t="shared" si="563"/>
        <v>9060</v>
      </c>
      <c r="M448" s="96">
        <f t="shared" si="563"/>
        <v>0</v>
      </c>
      <c r="N448" s="95">
        <f t="shared" si="563"/>
        <v>0</v>
      </c>
      <c r="O448" s="95">
        <f t="shared" si="563"/>
        <v>0</v>
      </c>
      <c r="P448" s="96">
        <f t="shared" si="563"/>
        <v>0</v>
      </c>
      <c r="Q448" s="95">
        <f t="shared" si="563"/>
        <v>0</v>
      </c>
      <c r="R448" s="95">
        <f t="shared" si="563"/>
        <v>0</v>
      </c>
      <c r="S448" s="96">
        <f t="shared" si="563"/>
        <v>0</v>
      </c>
      <c r="T448" s="95">
        <f t="shared" si="563"/>
        <v>0</v>
      </c>
      <c r="U448" s="95">
        <f t="shared" si="563"/>
        <v>0</v>
      </c>
      <c r="V448" s="96">
        <f t="shared" si="563"/>
        <v>0</v>
      </c>
      <c r="W448" s="95">
        <f t="shared" si="563"/>
        <v>0</v>
      </c>
      <c r="X448" s="95">
        <f t="shared" si="563"/>
        <v>0</v>
      </c>
      <c r="Y448" s="96">
        <f t="shared" si="563"/>
        <v>0</v>
      </c>
      <c r="Z448" s="95">
        <f t="shared" si="563"/>
        <v>0</v>
      </c>
      <c r="AA448" s="95">
        <f t="shared" si="563"/>
        <v>0</v>
      </c>
      <c r="AB448" s="96">
        <f t="shared" si="563"/>
        <v>0</v>
      </c>
      <c r="AC448" s="95">
        <f t="shared" si="563"/>
        <v>0</v>
      </c>
      <c r="AD448" s="95">
        <f t="shared" si="563"/>
        <v>0</v>
      </c>
      <c r="AE448" s="96">
        <f t="shared" si="563"/>
        <v>0</v>
      </c>
      <c r="AF448" s="97">
        <f t="shared" si="563"/>
        <v>0</v>
      </c>
      <c r="AG448" s="97">
        <f t="shared" si="476"/>
        <v>11374</v>
      </c>
    </row>
    <row r="449" spans="1:33" ht="13.8" thickBot="1" x14ac:dyDescent="0.3">
      <c r="A449" s="58" t="s">
        <v>83</v>
      </c>
      <c r="B449" s="98">
        <f t="shared" ref="B449:AF449" si="564">B447-B448</f>
        <v>2155337</v>
      </c>
      <c r="C449" s="98">
        <f t="shared" si="564"/>
        <v>2245117</v>
      </c>
      <c r="D449" s="98">
        <f t="shared" si="564"/>
        <v>2251542</v>
      </c>
      <c r="E449" s="98">
        <f t="shared" si="564"/>
        <v>2251242</v>
      </c>
      <c r="F449" s="98">
        <f t="shared" si="564"/>
        <v>2251422</v>
      </c>
      <c r="G449" s="98">
        <f t="shared" si="564"/>
        <v>2267022</v>
      </c>
      <c r="H449" s="98">
        <f t="shared" si="564"/>
        <v>2270002</v>
      </c>
      <c r="I449" s="98">
        <f t="shared" si="564"/>
        <v>2290002</v>
      </c>
      <c r="J449" s="98">
        <f t="shared" si="564"/>
        <v>2290612</v>
      </c>
      <c r="K449" s="98">
        <f t="shared" si="564"/>
        <v>2303788</v>
      </c>
      <c r="L449" s="98">
        <f t="shared" si="564"/>
        <v>2295818</v>
      </c>
      <c r="M449" s="99">
        <f t="shared" si="564"/>
        <v>2302918</v>
      </c>
      <c r="N449" s="98">
        <f t="shared" si="564"/>
        <v>2311158</v>
      </c>
      <c r="O449" s="98">
        <f t="shared" si="564"/>
        <v>2321038</v>
      </c>
      <c r="P449" s="99">
        <f t="shared" si="564"/>
        <v>2331558</v>
      </c>
      <c r="Q449" s="98">
        <f t="shared" si="564"/>
        <v>2343218</v>
      </c>
      <c r="R449" s="98">
        <f t="shared" si="564"/>
        <v>2356009</v>
      </c>
      <c r="S449" s="99">
        <f t="shared" si="564"/>
        <v>2369949</v>
      </c>
      <c r="T449" s="98">
        <f t="shared" si="564"/>
        <v>2385029</v>
      </c>
      <c r="U449" s="98">
        <f t="shared" si="564"/>
        <v>2401249</v>
      </c>
      <c r="V449" s="99">
        <f t="shared" si="564"/>
        <v>2418609</v>
      </c>
      <c r="W449" s="98">
        <f t="shared" si="564"/>
        <v>2437109</v>
      </c>
      <c r="X449" s="98">
        <f t="shared" si="564"/>
        <v>2456749</v>
      </c>
      <c r="Y449" s="99">
        <f t="shared" si="564"/>
        <v>2175287</v>
      </c>
      <c r="Z449" s="98">
        <f t="shared" si="564"/>
        <v>2197207</v>
      </c>
      <c r="AA449" s="98">
        <f t="shared" si="564"/>
        <v>2220267</v>
      </c>
      <c r="AB449" s="99">
        <f t="shared" si="564"/>
        <v>2244467</v>
      </c>
      <c r="AC449" s="98">
        <f t="shared" si="564"/>
        <v>2269807</v>
      </c>
      <c r="AD449" s="98">
        <f t="shared" si="564"/>
        <v>2296287</v>
      </c>
      <c r="AE449" s="99">
        <f t="shared" si="564"/>
        <v>2323907</v>
      </c>
      <c r="AF449" s="100">
        <f t="shared" si="564"/>
        <v>2352667</v>
      </c>
      <c r="AG449" s="100">
        <f t="shared" si="476"/>
        <v>71386393</v>
      </c>
    </row>
    <row r="452" spans="1:33" ht="13.8" thickBot="1" x14ac:dyDescent="0.3"/>
    <row r="453" spans="1:33" ht="13.8" thickBot="1" x14ac:dyDescent="0.3">
      <c r="A453" s="215" t="s">
        <v>41</v>
      </c>
      <c r="B453" s="216"/>
      <c r="C453" s="216"/>
      <c r="D453" s="216"/>
      <c r="E453" s="216"/>
      <c r="F453" s="216"/>
      <c r="G453" s="216"/>
      <c r="H453" s="216"/>
      <c r="I453" s="216"/>
      <c r="J453" s="216"/>
      <c r="K453" s="216"/>
      <c r="L453" s="216"/>
      <c r="M453" s="216"/>
      <c r="N453" s="216"/>
      <c r="O453" s="216"/>
      <c r="P453" s="216"/>
      <c r="Q453" s="216"/>
      <c r="R453" s="216"/>
      <c r="S453" s="216"/>
      <c r="T453" s="216"/>
      <c r="U453" s="216"/>
      <c r="V453" s="216"/>
      <c r="W453" s="216"/>
      <c r="X453" s="216"/>
      <c r="Y453" s="216"/>
      <c r="Z453" s="216"/>
      <c r="AA453" s="216"/>
      <c r="AB453" s="216"/>
      <c r="AC453" s="216"/>
      <c r="AD453" s="216"/>
      <c r="AE453" s="216"/>
      <c r="AF453" s="217"/>
      <c r="AG453" s="123"/>
    </row>
    <row r="454" spans="1:33" x14ac:dyDescent="0.25">
      <c r="A454" s="84" t="s">
        <v>85</v>
      </c>
      <c r="B454" s="84">
        <v>1</v>
      </c>
      <c r="C454" s="84">
        <v>2</v>
      </c>
      <c r="D454" s="84">
        <v>3</v>
      </c>
      <c r="E454" s="84">
        <v>4</v>
      </c>
      <c r="F454" s="84">
        <v>5</v>
      </c>
      <c r="G454" s="84">
        <v>6</v>
      </c>
      <c r="H454" s="84">
        <v>7</v>
      </c>
      <c r="I454" s="84">
        <v>8</v>
      </c>
      <c r="J454" s="84">
        <v>9</v>
      </c>
      <c r="K454" s="84">
        <v>10</v>
      </c>
      <c r="L454" s="84">
        <v>11</v>
      </c>
      <c r="M454" s="84">
        <v>12</v>
      </c>
      <c r="N454" s="84">
        <v>13</v>
      </c>
      <c r="O454" s="84">
        <v>14</v>
      </c>
      <c r="P454" s="84">
        <v>15</v>
      </c>
      <c r="Q454" s="84">
        <v>16</v>
      </c>
      <c r="R454" s="84">
        <v>17</v>
      </c>
      <c r="S454" s="84">
        <v>18</v>
      </c>
      <c r="T454" s="84">
        <v>19</v>
      </c>
      <c r="U454" s="84">
        <v>20</v>
      </c>
      <c r="V454" s="84">
        <v>21</v>
      </c>
      <c r="W454" s="84">
        <v>22</v>
      </c>
      <c r="X454" s="84">
        <v>23</v>
      </c>
      <c r="Y454" s="84">
        <v>24</v>
      </c>
      <c r="Z454" s="84">
        <v>25</v>
      </c>
      <c r="AA454" s="84">
        <v>26</v>
      </c>
      <c r="AB454" s="84">
        <v>27</v>
      </c>
      <c r="AC454" s="84">
        <v>28</v>
      </c>
      <c r="AD454" s="84">
        <v>29</v>
      </c>
      <c r="AE454" s="84">
        <v>30</v>
      </c>
      <c r="AF454" s="85">
        <v>31</v>
      </c>
      <c r="AG454" s="85" t="s">
        <v>42</v>
      </c>
    </row>
    <row r="455" spans="1:33" ht="13.8" thickBot="1" x14ac:dyDescent="0.3">
      <c r="A455" s="218" t="s">
        <v>43</v>
      </c>
      <c r="B455" s="219"/>
      <c r="C455" s="219"/>
      <c r="D455" s="219"/>
      <c r="E455" s="219"/>
      <c r="F455" s="219"/>
      <c r="G455" s="219"/>
      <c r="H455" s="219"/>
      <c r="I455" s="219"/>
      <c r="J455" s="219"/>
      <c r="K455" s="219"/>
      <c r="L455" s="219"/>
      <c r="M455" s="219"/>
      <c r="N455" s="219"/>
      <c r="O455" s="219"/>
      <c r="P455" s="219"/>
      <c r="Q455" s="219"/>
      <c r="R455" s="219"/>
      <c r="S455" s="219"/>
      <c r="T455" s="219"/>
      <c r="U455" s="219"/>
      <c r="V455" s="219"/>
      <c r="W455" s="219"/>
      <c r="X455" s="219"/>
      <c r="Y455" s="219"/>
      <c r="Z455" s="219"/>
      <c r="AA455" s="219"/>
      <c r="AB455" s="219"/>
      <c r="AC455" s="219"/>
      <c r="AD455" s="219"/>
      <c r="AE455" s="219"/>
      <c r="AF455" s="220"/>
      <c r="AG455" s="124"/>
    </row>
    <row r="456" spans="1:33" x14ac:dyDescent="0.25">
      <c r="A456" s="62" t="s">
        <v>44</v>
      </c>
      <c r="B456" s="37">
        <v>1000</v>
      </c>
      <c r="C456" s="38"/>
      <c r="D456" s="38">
        <v>6000</v>
      </c>
      <c r="E456" s="38">
        <v>200</v>
      </c>
      <c r="F456" s="38">
        <v>1000</v>
      </c>
      <c r="G456" s="38">
        <v>4700</v>
      </c>
      <c r="H456" s="38">
        <v>3500</v>
      </c>
      <c r="I456" s="38">
        <v>15000</v>
      </c>
      <c r="J456" s="38">
        <v>600</v>
      </c>
      <c r="K456" s="38">
        <v>12000</v>
      </c>
      <c r="L456" s="38">
        <v>0</v>
      </c>
      <c r="M456" s="39">
        <v>6000</v>
      </c>
      <c r="N456" s="38">
        <v>7140</v>
      </c>
      <c r="O456" s="38">
        <v>8280</v>
      </c>
      <c r="P456" s="38">
        <v>9420</v>
      </c>
      <c r="Q456" s="38">
        <v>10560</v>
      </c>
      <c r="R456" s="39">
        <v>11700</v>
      </c>
      <c r="S456" s="38">
        <v>12840</v>
      </c>
      <c r="T456" s="38">
        <v>13980</v>
      </c>
      <c r="U456" s="38">
        <v>15120</v>
      </c>
      <c r="V456" s="38">
        <v>16260</v>
      </c>
      <c r="W456" s="39">
        <v>17400</v>
      </c>
      <c r="X456" s="38">
        <v>18540</v>
      </c>
      <c r="Y456" s="38">
        <v>19680</v>
      </c>
      <c r="Z456" s="38">
        <v>20820</v>
      </c>
      <c r="AA456" s="38">
        <v>21960</v>
      </c>
      <c r="AB456" s="39">
        <v>23100</v>
      </c>
      <c r="AC456" s="38">
        <v>24240</v>
      </c>
      <c r="AD456" s="38">
        <v>25380</v>
      </c>
      <c r="AE456" s="38">
        <v>26520</v>
      </c>
      <c r="AF456" s="40">
        <v>27660</v>
      </c>
      <c r="AG456" s="40">
        <f t="shared" ref="AG456:AG518" si="565">SUM(B456:AF456)</f>
        <v>380600</v>
      </c>
    </row>
    <row r="457" spans="1:33" x14ac:dyDescent="0.25">
      <c r="A457" s="63" t="s">
        <v>45</v>
      </c>
      <c r="B457" s="41">
        <v>0</v>
      </c>
      <c r="C457" s="42">
        <v>90000</v>
      </c>
      <c r="D457" s="42">
        <v>55</v>
      </c>
      <c r="E457" s="42"/>
      <c r="F457" s="42"/>
      <c r="G457" s="42">
        <v>10000</v>
      </c>
      <c r="H457" s="42"/>
      <c r="I457" s="42">
        <v>5000</v>
      </c>
      <c r="J457" s="42">
        <v>60</v>
      </c>
      <c r="K457" s="42">
        <v>80</v>
      </c>
      <c r="L457" s="42"/>
      <c r="M457" s="42"/>
      <c r="N457" s="42"/>
      <c r="O457" s="42"/>
      <c r="P457" s="42"/>
      <c r="Q457" s="42"/>
      <c r="R457" s="42"/>
      <c r="S457" s="42"/>
      <c r="T457" s="42"/>
      <c r="U457" s="42"/>
      <c r="V457" s="42"/>
      <c r="W457" s="42"/>
      <c r="X457" s="42"/>
      <c r="Y457" s="42"/>
      <c r="Z457" s="42"/>
      <c r="AA457" s="42"/>
      <c r="AB457" s="42"/>
      <c r="AC457" s="42"/>
      <c r="AD457" s="42"/>
      <c r="AE457" s="42"/>
      <c r="AF457" s="43"/>
      <c r="AG457" s="43">
        <f t="shared" si="565"/>
        <v>105195</v>
      </c>
    </row>
    <row r="458" spans="1:33" x14ac:dyDescent="0.25">
      <c r="A458" s="63" t="s">
        <v>46</v>
      </c>
      <c r="B458" s="44">
        <v>0</v>
      </c>
      <c r="C458" s="45">
        <v>30</v>
      </c>
      <c r="D458" s="45">
        <v>-50</v>
      </c>
      <c r="E458" s="45">
        <v>0</v>
      </c>
      <c r="F458" s="45">
        <v>100</v>
      </c>
      <c r="G458" s="45">
        <v>0</v>
      </c>
      <c r="H458" s="45">
        <v>-80</v>
      </c>
      <c r="I458" s="45">
        <v>0</v>
      </c>
      <c r="J458" s="45">
        <v>0</v>
      </c>
      <c r="K458" s="45">
        <v>0</v>
      </c>
      <c r="L458" s="45">
        <v>10</v>
      </c>
      <c r="M458" s="45">
        <v>0</v>
      </c>
      <c r="N458" s="45">
        <v>0</v>
      </c>
      <c r="O458" s="45">
        <v>0</v>
      </c>
      <c r="P458" s="45">
        <v>0</v>
      </c>
      <c r="Q458" s="45">
        <v>0</v>
      </c>
      <c r="R458" s="45">
        <v>9</v>
      </c>
      <c r="S458" s="45">
        <v>0</v>
      </c>
      <c r="T458" s="45">
        <v>0</v>
      </c>
      <c r="U458" s="45">
        <v>0</v>
      </c>
      <c r="V458" s="45">
        <v>0</v>
      </c>
      <c r="W458" s="45">
        <v>0</v>
      </c>
      <c r="X458" s="45">
        <v>0</v>
      </c>
      <c r="Y458" s="45">
        <v>0</v>
      </c>
      <c r="Z458" s="45">
        <v>0</v>
      </c>
      <c r="AA458" s="45">
        <v>0</v>
      </c>
      <c r="AB458" s="45">
        <v>0</v>
      </c>
      <c r="AC458" s="45">
        <v>0</v>
      </c>
      <c r="AD458" s="45">
        <v>0</v>
      </c>
      <c r="AE458" s="45">
        <v>0</v>
      </c>
      <c r="AF458" s="46">
        <v>0</v>
      </c>
      <c r="AG458" s="46">
        <f t="shared" si="565"/>
        <v>19</v>
      </c>
    </row>
    <row r="459" spans="1:33" x14ac:dyDescent="0.25">
      <c r="A459" s="60" t="s">
        <v>47</v>
      </c>
      <c r="B459" s="44">
        <v>0</v>
      </c>
      <c r="C459" s="45"/>
      <c r="D459" s="45"/>
      <c r="E459" s="45"/>
      <c r="F459" s="45"/>
      <c r="G459" s="45">
        <v>900</v>
      </c>
      <c r="H459" s="45"/>
      <c r="I459" s="45"/>
      <c r="J459" s="45"/>
      <c r="K459" s="45"/>
      <c r="L459" s="45"/>
      <c r="M459" s="45"/>
      <c r="N459" s="45"/>
      <c r="O459" s="45">
        <v>500</v>
      </c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  <c r="AA459" s="45"/>
      <c r="AB459" s="45"/>
      <c r="AC459" s="45"/>
      <c r="AD459" s="45"/>
      <c r="AE459" s="45"/>
      <c r="AF459" s="46"/>
      <c r="AG459" s="46">
        <f t="shared" si="565"/>
        <v>1400</v>
      </c>
    </row>
    <row r="460" spans="1:33" ht="13.8" thickBot="1" x14ac:dyDescent="0.3">
      <c r="A460" s="64" t="s">
        <v>48</v>
      </c>
      <c r="B460" s="47">
        <v>0</v>
      </c>
      <c r="C460" s="48">
        <v>0</v>
      </c>
      <c r="D460" s="48">
        <v>320</v>
      </c>
      <c r="E460" s="48">
        <v>0</v>
      </c>
      <c r="F460" s="48">
        <v>80</v>
      </c>
      <c r="G460" s="48">
        <v>0</v>
      </c>
      <c r="H460" s="48">
        <v>0</v>
      </c>
      <c r="I460" s="48">
        <v>0</v>
      </c>
      <c r="J460" s="48">
        <v>0</v>
      </c>
      <c r="K460" s="48">
        <v>1100</v>
      </c>
      <c r="L460" s="48">
        <v>1100</v>
      </c>
      <c r="M460" s="48">
        <v>1100</v>
      </c>
      <c r="N460" s="48">
        <v>1100</v>
      </c>
      <c r="O460" s="48">
        <v>1100</v>
      </c>
      <c r="P460" s="48">
        <v>1100</v>
      </c>
      <c r="Q460" s="48">
        <v>1100</v>
      </c>
      <c r="R460" s="48">
        <v>1100</v>
      </c>
      <c r="S460" s="48">
        <v>1100</v>
      </c>
      <c r="T460" s="48">
        <v>1100</v>
      </c>
      <c r="U460" s="48">
        <v>1100</v>
      </c>
      <c r="V460" s="48">
        <v>1100</v>
      </c>
      <c r="W460" s="48">
        <v>1100</v>
      </c>
      <c r="X460" s="48">
        <v>1100</v>
      </c>
      <c r="Y460" s="48">
        <v>1100</v>
      </c>
      <c r="Z460" s="48">
        <v>1100</v>
      </c>
      <c r="AA460" s="48">
        <v>1100</v>
      </c>
      <c r="AB460" s="48">
        <v>1100</v>
      </c>
      <c r="AC460" s="48">
        <v>1100</v>
      </c>
      <c r="AD460" s="48">
        <v>1100</v>
      </c>
      <c r="AE460" s="48">
        <v>1100</v>
      </c>
      <c r="AF460" s="49">
        <v>1100</v>
      </c>
      <c r="AG460" s="49">
        <f t="shared" si="565"/>
        <v>24600</v>
      </c>
    </row>
    <row r="461" spans="1:33" ht="13.8" thickBot="1" x14ac:dyDescent="0.3">
      <c r="A461" s="86" t="s">
        <v>49</v>
      </c>
      <c r="B461" s="65">
        <f>B456+B457-B458+B459+B460</f>
        <v>1000</v>
      </c>
      <c r="C461" s="77">
        <f t="shared" ref="C461" si="566">C456+C457-C458+C459+C460</f>
        <v>89970</v>
      </c>
      <c r="D461" s="78">
        <f t="shared" ref="D461" si="567">D456+D457-D458+D459+D460</f>
        <v>6425</v>
      </c>
      <c r="E461" s="79">
        <f t="shared" ref="E461" si="568">E456+E457-E458+E459+E460</f>
        <v>200</v>
      </c>
      <c r="F461" s="80">
        <f t="shared" ref="F461" si="569">F456+F457-F458+F459+F460</f>
        <v>980</v>
      </c>
      <c r="G461" s="80">
        <f t="shared" ref="G461" si="570">G456+G457-G458+G459+G460</f>
        <v>15600</v>
      </c>
      <c r="H461" s="80">
        <f t="shared" ref="H461" si="571">H456+H457-H458+H459+H460</f>
        <v>3580</v>
      </c>
      <c r="I461" s="80">
        <f t="shared" ref="I461" si="572">I456+I457-I458+I459+I460</f>
        <v>20000</v>
      </c>
      <c r="J461" s="80">
        <f t="shared" ref="J461" si="573">J456+J457-J458+J459+J460</f>
        <v>660</v>
      </c>
      <c r="K461" s="80">
        <f t="shared" ref="K461" si="574">K456+K457-K458+K459+K460</f>
        <v>13180</v>
      </c>
      <c r="L461" s="80">
        <f t="shared" ref="L461" si="575">L456+L457-L458+L459+L460</f>
        <v>1090</v>
      </c>
      <c r="M461" s="80">
        <f t="shared" ref="M461" si="576">M456+M457-M458+M459+M460</f>
        <v>7100</v>
      </c>
      <c r="N461" s="80">
        <f t="shared" ref="N461" si="577">N456+N457-N458+N459+N460</f>
        <v>8240</v>
      </c>
      <c r="O461" s="80">
        <f t="shared" ref="O461" si="578">O456+O457-O458+O459+O460</f>
        <v>9880</v>
      </c>
      <c r="P461" s="80">
        <f t="shared" ref="P461" si="579">P456+P457-P458+P459+P460</f>
        <v>10520</v>
      </c>
      <c r="Q461" s="80">
        <f t="shared" ref="Q461" si="580">Q456+Q457-Q458+Q459+Q460</f>
        <v>11660</v>
      </c>
      <c r="R461" s="80">
        <f t="shared" ref="R461" si="581">R456+R457-R458+R459+R460</f>
        <v>12791</v>
      </c>
      <c r="S461" s="80">
        <f t="shared" ref="S461" si="582">S456+S457-S458+S459+S460</f>
        <v>13940</v>
      </c>
      <c r="T461" s="80">
        <f t="shared" ref="T461" si="583">T456+T457-T458+T459+T460</f>
        <v>15080</v>
      </c>
      <c r="U461" s="80">
        <f t="shared" ref="U461" si="584">U456+U457-U458+U459+U460</f>
        <v>16220</v>
      </c>
      <c r="V461" s="80">
        <f t="shared" ref="V461" si="585">V456+V457-V458+V459+V460</f>
        <v>17360</v>
      </c>
      <c r="W461" s="80">
        <f t="shared" ref="W461" si="586">W456+W457-W458+W459+W460</f>
        <v>18500</v>
      </c>
      <c r="X461" s="80">
        <f t="shared" ref="X461" si="587">X456+X457-X458+X459+X460</f>
        <v>19640</v>
      </c>
      <c r="Y461" s="80">
        <f t="shared" ref="Y461" si="588">Y456+Y457-Y458+Y459+Y460</f>
        <v>20780</v>
      </c>
      <c r="Z461" s="80">
        <f t="shared" ref="Z461" si="589">Z456+Z457-Z458+Z459+Z460</f>
        <v>21920</v>
      </c>
      <c r="AA461" s="80">
        <f t="shared" ref="AA461" si="590">AA456+AA457-AA458+AA459+AA460</f>
        <v>23060</v>
      </c>
      <c r="AB461" s="80">
        <f t="shared" ref="AB461" si="591">AB456+AB457-AB458+AB459+AB460</f>
        <v>24200</v>
      </c>
      <c r="AC461" s="80">
        <f t="shared" ref="AC461" si="592">AC456+AC457-AC458+AC459+AC460</f>
        <v>25340</v>
      </c>
      <c r="AD461" s="80">
        <f t="shared" ref="AD461" si="593">AD456+AD457-AD458+AD459+AD460</f>
        <v>26480</v>
      </c>
      <c r="AE461" s="80">
        <f t="shared" ref="AE461" si="594">AE456+AE457-AE458+AE459+AE460</f>
        <v>27620</v>
      </c>
      <c r="AF461" s="81">
        <f t="shared" ref="AF461" si="595">AF456+AF457-AF458+AF459+AF460</f>
        <v>28760</v>
      </c>
      <c r="AG461" s="81">
        <f t="shared" si="565"/>
        <v>511776</v>
      </c>
    </row>
    <row r="462" spans="1:33" x14ac:dyDescent="0.25">
      <c r="A462" s="62" t="s">
        <v>50</v>
      </c>
      <c r="B462" s="66">
        <v>0</v>
      </c>
      <c r="C462" s="66">
        <v>0</v>
      </c>
      <c r="D462" s="66">
        <v>0</v>
      </c>
      <c r="E462" s="66">
        <v>0</v>
      </c>
      <c r="F462" s="66">
        <v>0</v>
      </c>
      <c r="G462" s="66">
        <v>0</v>
      </c>
      <c r="H462" s="66">
        <v>0</v>
      </c>
      <c r="I462" s="66">
        <v>0</v>
      </c>
      <c r="J462" s="66">
        <v>0</v>
      </c>
      <c r="K462" s="66">
        <v>0</v>
      </c>
      <c r="L462" s="66">
        <v>0</v>
      </c>
      <c r="M462" s="66">
        <v>0</v>
      </c>
      <c r="N462" s="66">
        <v>0</v>
      </c>
      <c r="O462" s="66">
        <v>0</v>
      </c>
      <c r="P462" s="66">
        <v>0</v>
      </c>
      <c r="Q462" s="66">
        <v>0</v>
      </c>
      <c r="R462" s="66">
        <v>0</v>
      </c>
      <c r="S462" s="66">
        <v>0</v>
      </c>
      <c r="T462" s="66">
        <v>0</v>
      </c>
      <c r="U462" s="66">
        <v>0</v>
      </c>
      <c r="V462" s="66">
        <v>0</v>
      </c>
      <c r="W462" s="66">
        <v>0</v>
      </c>
      <c r="X462" s="66">
        <v>0</v>
      </c>
      <c r="Y462" s="66">
        <v>0</v>
      </c>
      <c r="Z462" s="66">
        <v>0</v>
      </c>
      <c r="AA462" s="66">
        <v>0</v>
      </c>
      <c r="AB462" s="66">
        <v>0</v>
      </c>
      <c r="AC462" s="66">
        <v>0</v>
      </c>
      <c r="AD462" s="66">
        <v>0</v>
      </c>
      <c r="AE462" s="66">
        <v>0</v>
      </c>
      <c r="AF462" s="67">
        <v>0</v>
      </c>
      <c r="AG462" s="67">
        <f t="shared" si="565"/>
        <v>0</v>
      </c>
    </row>
    <row r="463" spans="1:33" x14ac:dyDescent="0.25">
      <c r="A463" s="63" t="s">
        <v>51</v>
      </c>
      <c r="B463" s="68">
        <v>0</v>
      </c>
      <c r="C463" s="68">
        <v>0</v>
      </c>
      <c r="D463" s="68">
        <v>0</v>
      </c>
      <c r="E463" s="68">
        <v>0</v>
      </c>
      <c r="F463" s="68">
        <v>0</v>
      </c>
      <c r="G463" s="68">
        <v>0</v>
      </c>
      <c r="H463" s="68">
        <v>0</v>
      </c>
      <c r="I463" s="68">
        <v>0</v>
      </c>
      <c r="J463" s="68">
        <v>0</v>
      </c>
      <c r="K463" s="68">
        <v>0</v>
      </c>
      <c r="L463" s="68">
        <v>0</v>
      </c>
      <c r="M463" s="68">
        <v>0</v>
      </c>
      <c r="N463" s="68">
        <v>0</v>
      </c>
      <c r="O463" s="68">
        <v>0</v>
      </c>
      <c r="P463" s="68">
        <v>0</v>
      </c>
      <c r="Q463" s="68">
        <v>0</v>
      </c>
      <c r="R463" s="68">
        <v>0</v>
      </c>
      <c r="S463" s="68">
        <v>0</v>
      </c>
      <c r="T463" s="68">
        <v>0</v>
      </c>
      <c r="U463" s="68">
        <v>0</v>
      </c>
      <c r="V463" s="68">
        <v>0</v>
      </c>
      <c r="W463" s="68">
        <v>0</v>
      </c>
      <c r="X463" s="68">
        <v>0</v>
      </c>
      <c r="Y463" s="68">
        <v>0</v>
      </c>
      <c r="Z463" s="68">
        <v>0</v>
      </c>
      <c r="AA463" s="68">
        <v>0</v>
      </c>
      <c r="AB463" s="68">
        <v>0</v>
      </c>
      <c r="AC463" s="68">
        <v>0</v>
      </c>
      <c r="AD463" s="68">
        <v>0</v>
      </c>
      <c r="AE463" s="69">
        <v>0</v>
      </c>
      <c r="AF463" s="70">
        <v>0</v>
      </c>
      <c r="AG463" s="70">
        <f t="shared" si="565"/>
        <v>0</v>
      </c>
    </row>
    <row r="464" spans="1:33" x14ac:dyDescent="0.25">
      <c r="A464" s="63" t="s">
        <v>52</v>
      </c>
      <c r="B464" s="71">
        <v>0</v>
      </c>
      <c r="C464" s="71">
        <v>90</v>
      </c>
      <c r="D464" s="71">
        <v>0</v>
      </c>
      <c r="E464" s="71">
        <v>0</v>
      </c>
      <c r="F464" s="71">
        <v>0</v>
      </c>
      <c r="G464" s="71">
        <v>0</v>
      </c>
      <c r="H464" s="71">
        <v>0</v>
      </c>
      <c r="I464" s="71">
        <v>0</v>
      </c>
      <c r="J464" s="71">
        <v>0</v>
      </c>
      <c r="K464" s="71">
        <v>0</v>
      </c>
      <c r="L464" s="71">
        <v>0</v>
      </c>
      <c r="M464" s="71">
        <v>0</v>
      </c>
      <c r="N464" s="71">
        <v>0</v>
      </c>
      <c r="O464" s="71">
        <v>0</v>
      </c>
      <c r="P464" s="71">
        <v>0</v>
      </c>
      <c r="Q464" s="71">
        <v>0</v>
      </c>
      <c r="R464" s="71">
        <v>0</v>
      </c>
      <c r="S464" s="71">
        <v>0</v>
      </c>
      <c r="T464" s="71">
        <v>0</v>
      </c>
      <c r="U464" s="71">
        <v>0</v>
      </c>
      <c r="V464" s="71">
        <v>0</v>
      </c>
      <c r="W464" s="71">
        <v>0</v>
      </c>
      <c r="X464" s="71">
        <v>0</v>
      </c>
      <c r="Y464" s="71">
        <v>0</v>
      </c>
      <c r="Z464" s="71">
        <v>0</v>
      </c>
      <c r="AA464" s="71">
        <v>0</v>
      </c>
      <c r="AB464" s="71">
        <v>0</v>
      </c>
      <c r="AC464" s="71">
        <v>0</v>
      </c>
      <c r="AD464" s="71">
        <v>0</v>
      </c>
      <c r="AE464" s="72">
        <v>0</v>
      </c>
      <c r="AF464" s="73">
        <v>0</v>
      </c>
      <c r="AG464" s="73">
        <f t="shared" si="565"/>
        <v>90</v>
      </c>
    </row>
    <row r="465" spans="1:33" x14ac:dyDescent="0.25">
      <c r="A465" s="63" t="s">
        <v>53</v>
      </c>
      <c r="B465" s="71">
        <v>10</v>
      </c>
      <c r="C465" s="71">
        <v>0</v>
      </c>
      <c r="D465" s="71">
        <v>0</v>
      </c>
      <c r="E465" s="71">
        <v>0</v>
      </c>
      <c r="F465" s="71">
        <v>0</v>
      </c>
      <c r="G465" s="71">
        <v>0</v>
      </c>
      <c r="H465" s="71">
        <v>0</v>
      </c>
      <c r="I465" s="71">
        <v>0</v>
      </c>
      <c r="J465" s="71">
        <v>0</v>
      </c>
      <c r="K465" s="71">
        <v>0</v>
      </c>
      <c r="L465" s="71">
        <v>0</v>
      </c>
      <c r="M465" s="71">
        <v>0</v>
      </c>
      <c r="N465" s="71">
        <v>0</v>
      </c>
      <c r="O465" s="71">
        <v>0</v>
      </c>
      <c r="P465" s="71">
        <v>0</v>
      </c>
      <c r="Q465" s="71">
        <v>0</v>
      </c>
      <c r="R465" s="71">
        <v>0</v>
      </c>
      <c r="S465" s="71">
        <v>0</v>
      </c>
      <c r="T465" s="71">
        <v>0</v>
      </c>
      <c r="U465" s="71">
        <v>0</v>
      </c>
      <c r="V465" s="71">
        <v>0</v>
      </c>
      <c r="W465" s="71">
        <v>0</v>
      </c>
      <c r="X465" s="71">
        <v>0</v>
      </c>
      <c r="Y465" s="71">
        <v>0</v>
      </c>
      <c r="Z465" s="71">
        <v>0</v>
      </c>
      <c r="AA465" s="71">
        <v>0</v>
      </c>
      <c r="AB465" s="71">
        <v>0</v>
      </c>
      <c r="AC465" s="71">
        <v>0</v>
      </c>
      <c r="AD465" s="71">
        <v>0</v>
      </c>
      <c r="AE465" s="72">
        <v>0</v>
      </c>
      <c r="AF465" s="73">
        <v>0</v>
      </c>
      <c r="AG465" s="73">
        <f t="shared" si="565"/>
        <v>10</v>
      </c>
    </row>
    <row r="466" spans="1:33" x14ac:dyDescent="0.25">
      <c r="A466" s="63" t="s">
        <v>54</v>
      </c>
      <c r="B466" s="71">
        <v>0</v>
      </c>
      <c r="C466" s="71">
        <v>0</v>
      </c>
      <c r="D466" s="71">
        <v>0</v>
      </c>
      <c r="E466" s="71">
        <v>0</v>
      </c>
      <c r="F466" s="71">
        <v>0</v>
      </c>
      <c r="G466" s="71">
        <v>0</v>
      </c>
      <c r="H466" s="71">
        <v>0</v>
      </c>
      <c r="I466" s="71">
        <v>0</v>
      </c>
      <c r="J466" s="71">
        <v>20</v>
      </c>
      <c r="K466" s="71">
        <v>0</v>
      </c>
      <c r="L466" s="71">
        <v>0</v>
      </c>
      <c r="M466" s="71">
        <v>0</v>
      </c>
      <c r="N466" s="71">
        <v>0</v>
      </c>
      <c r="O466" s="71">
        <v>0</v>
      </c>
      <c r="P466" s="71">
        <v>0</v>
      </c>
      <c r="Q466" s="71">
        <v>0</v>
      </c>
      <c r="R466" s="71">
        <v>0</v>
      </c>
      <c r="S466" s="71">
        <v>0</v>
      </c>
      <c r="T466" s="71">
        <v>0</v>
      </c>
      <c r="U466" s="71">
        <v>0</v>
      </c>
      <c r="V466" s="71">
        <v>0</v>
      </c>
      <c r="W466" s="71">
        <v>0</v>
      </c>
      <c r="X466" s="71">
        <v>0</v>
      </c>
      <c r="Y466" s="71">
        <v>0</v>
      </c>
      <c r="Z466" s="71">
        <v>0</v>
      </c>
      <c r="AA466" s="71">
        <v>0</v>
      </c>
      <c r="AB466" s="71">
        <v>0</v>
      </c>
      <c r="AC466" s="71">
        <v>0</v>
      </c>
      <c r="AD466" s="71">
        <v>0</v>
      </c>
      <c r="AE466" s="72">
        <v>0</v>
      </c>
      <c r="AF466" s="73">
        <v>0</v>
      </c>
      <c r="AG466" s="73">
        <f t="shared" si="565"/>
        <v>20</v>
      </c>
    </row>
    <row r="467" spans="1:33" x14ac:dyDescent="0.25">
      <c r="A467" s="63" t="s">
        <v>55</v>
      </c>
      <c r="B467" s="71">
        <v>30</v>
      </c>
      <c r="C467" s="71">
        <v>0</v>
      </c>
      <c r="D467" s="71">
        <v>0</v>
      </c>
      <c r="E467" s="71">
        <v>500</v>
      </c>
      <c r="F467" s="71">
        <v>0</v>
      </c>
      <c r="G467" s="71">
        <v>0</v>
      </c>
      <c r="H467" s="71">
        <v>0</v>
      </c>
      <c r="I467" s="71">
        <v>0</v>
      </c>
      <c r="J467" s="71">
        <v>0</v>
      </c>
      <c r="K467" s="71">
        <v>0</v>
      </c>
      <c r="L467" s="71">
        <v>0</v>
      </c>
      <c r="M467" s="71">
        <v>0</v>
      </c>
      <c r="N467" s="71">
        <v>0</v>
      </c>
      <c r="O467" s="71">
        <v>0</v>
      </c>
      <c r="P467" s="71">
        <v>0</v>
      </c>
      <c r="Q467" s="71">
        <v>0</v>
      </c>
      <c r="R467" s="71">
        <v>0</v>
      </c>
      <c r="S467" s="71">
        <v>0</v>
      </c>
      <c r="T467" s="71">
        <v>0</v>
      </c>
      <c r="U467" s="71">
        <v>0</v>
      </c>
      <c r="V467" s="71">
        <v>0</v>
      </c>
      <c r="W467" s="71">
        <v>0</v>
      </c>
      <c r="X467" s="71">
        <v>0</v>
      </c>
      <c r="Y467" s="71">
        <v>0</v>
      </c>
      <c r="Z467" s="71">
        <v>0</v>
      </c>
      <c r="AA467" s="71">
        <v>0</v>
      </c>
      <c r="AB467" s="71">
        <v>0</v>
      </c>
      <c r="AC467" s="71">
        <v>0</v>
      </c>
      <c r="AD467" s="71">
        <v>0</v>
      </c>
      <c r="AE467" s="72">
        <v>0</v>
      </c>
      <c r="AF467" s="73">
        <v>0</v>
      </c>
      <c r="AG467" s="73">
        <f t="shared" si="565"/>
        <v>530</v>
      </c>
    </row>
    <row r="468" spans="1:33" x14ac:dyDescent="0.25">
      <c r="A468" s="63" t="s">
        <v>56</v>
      </c>
      <c r="B468" s="71">
        <v>50</v>
      </c>
      <c r="C468" s="71">
        <v>0</v>
      </c>
      <c r="D468" s="71">
        <v>0</v>
      </c>
      <c r="E468" s="71">
        <v>0</v>
      </c>
      <c r="F468" s="71">
        <v>0</v>
      </c>
      <c r="G468" s="71">
        <v>0</v>
      </c>
      <c r="H468" s="71">
        <v>0</v>
      </c>
      <c r="I468" s="71">
        <v>0</v>
      </c>
      <c r="J468" s="71">
        <v>0</v>
      </c>
      <c r="K468" s="71">
        <v>0</v>
      </c>
      <c r="L468" s="71">
        <v>0</v>
      </c>
      <c r="M468" s="71">
        <v>0</v>
      </c>
      <c r="N468" s="71">
        <v>0</v>
      </c>
      <c r="O468" s="71">
        <v>0</v>
      </c>
      <c r="P468" s="71">
        <v>0</v>
      </c>
      <c r="Q468" s="71">
        <v>0</v>
      </c>
      <c r="R468" s="71">
        <v>0</v>
      </c>
      <c r="S468" s="71">
        <v>0</v>
      </c>
      <c r="T468" s="71">
        <v>0</v>
      </c>
      <c r="U468" s="71">
        <v>0</v>
      </c>
      <c r="V468" s="71">
        <v>0</v>
      </c>
      <c r="W468" s="71">
        <v>0</v>
      </c>
      <c r="X468" s="71">
        <v>0</v>
      </c>
      <c r="Y468" s="71">
        <v>0</v>
      </c>
      <c r="Z468" s="71">
        <v>0</v>
      </c>
      <c r="AA468" s="71">
        <v>0</v>
      </c>
      <c r="AB468" s="71">
        <v>0</v>
      </c>
      <c r="AC468" s="71">
        <v>0</v>
      </c>
      <c r="AD468" s="71">
        <v>0</v>
      </c>
      <c r="AE468" s="72">
        <v>0</v>
      </c>
      <c r="AF468" s="73">
        <v>0</v>
      </c>
      <c r="AG468" s="73">
        <f t="shared" si="565"/>
        <v>50</v>
      </c>
    </row>
    <row r="469" spans="1:33" x14ac:dyDescent="0.25">
      <c r="A469" s="63" t="s">
        <v>57</v>
      </c>
      <c r="B469" s="71">
        <v>0</v>
      </c>
      <c r="C469" s="71">
        <v>0</v>
      </c>
      <c r="D469" s="71">
        <v>0</v>
      </c>
      <c r="E469" s="71">
        <v>0</v>
      </c>
      <c r="F469" s="71">
        <v>0</v>
      </c>
      <c r="G469" s="71">
        <v>0</v>
      </c>
      <c r="H469" s="71">
        <v>0</v>
      </c>
      <c r="I469" s="71">
        <v>0</v>
      </c>
      <c r="J469" s="71">
        <v>0</v>
      </c>
      <c r="K469" s="71">
        <v>0</v>
      </c>
      <c r="L469" s="71">
        <v>0</v>
      </c>
      <c r="M469" s="71">
        <v>0</v>
      </c>
      <c r="N469" s="71">
        <v>0</v>
      </c>
      <c r="O469" s="71">
        <v>0</v>
      </c>
      <c r="P469" s="71">
        <v>0</v>
      </c>
      <c r="Q469" s="71">
        <v>0</v>
      </c>
      <c r="R469" s="71">
        <v>0</v>
      </c>
      <c r="S469" s="71">
        <v>0</v>
      </c>
      <c r="T469" s="71">
        <v>0</v>
      </c>
      <c r="U469" s="71">
        <v>0</v>
      </c>
      <c r="V469" s="71">
        <v>0</v>
      </c>
      <c r="W469" s="71">
        <v>0</v>
      </c>
      <c r="X469" s="71">
        <v>0</v>
      </c>
      <c r="Y469" s="71">
        <v>0</v>
      </c>
      <c r="Z469" s="71">
        <v>0</v>
      </c>
      <c r="AA469" s="71">
        <v>0</v>
      </c>
      <c r="AB469" s="71">
        <v>0</v>
      </c>
      <c r="AC469" s="71">
        <v>0</v>
      </c>
      <c r="AD469" s="71">
        <v>0</v>
      </c>
      <c r="AE469" s="72">
        <v>0</v>
      </c>
      <c r="AF469" s="73">
        <v>0</v>
      </c>
      <c r="AG469" s="73">
        <f t="shared" si="565"/>
        <v>0</v>
      </c>
    </row>
    <row r="470" spans="1:33" x14ac:dyDescent="0.25">
      <c r="A470" s="63" t="s">
        <v>58</v>
      </c>
      <c r="B470" s="71">
        <v>0</v>
      </c>
      <c r="C470" s="71">
        <v>0</v>
      </c>
      <c r="D470" s="71">
        <v>0</v>
      </c>
      <c r="E470" s="71">
        <v>0</v>
      </c>
      <c r="F470" s="71">
        <v>0</v>
      </c>
      <c r="G470" s="71">
        <v>0</v>
      </c>
      <c r="H470" s="71">
        <v>0</v>
      </c>
      <c r="I470" s="71">
        <v>0</v>
      </c>
      <c r="J470" s="71">
        <v>0</v>
      </c>
      <c r="K470" s="71">
        <v>0</v>
      </c>
      <c r="L470" s="71">
        <v>0</v>
      </c>
      <c r="M470" s="71">
        <v>0</v>
      </c>
      <c r="N470" s="71">
        <v>0</v>
      </c>
      <c r="O470" s="71">
        <v>0</v>
      </c>
      <c r="P470" s="71">
        <v>0</v>
      </c>
      <c r="Q470" s="71">
        <v>0</v>
      </c>
      <c r="R470" s="71">
        <v>0</v>
      </c>
      <c r="S470" s="71">
        <v>0</v>
      </c>
      <c r="T470" s="71">
        <v>0</v>
      </c>
      <c r="U470" s="71">
        <v>0</v>
      </c>
      <c r="V470" s="71">
        <v>0</v>
      </c>
      <c r="W470" s="71">
        <v>0</v>
      </c>
      <c r="X470" s="71">
        <v>0</v>
      </c>
      <c r="Y470" s="71">
        <v>0</v>
      </c>
      <c r="Z470" s="71">
        <v>0</v>
      </c>
      <c r="AA470" s="71">
        <v>0</v>
      </c>
      <c r="AB470" s="71">
        <v>0</v>
      </c>
      <c r="AC470" s="71">
        <v>0</v>
      </c>
      <c r="AD470" s="71">
        <v>0</v>
      </c>
      <c r="AE470" s="72">
        <v>0</v>
      </c>
      <c r="AF470" s="73">
        <v>0</v>
      </c>
      <c r="AG470" s="73">
        <f t="shared" si="565"/>
        <v>0</v>
      </c>
    </row>
    <row r="471" spans="1:33" x14ac:dyDescent="0.25">
      <c r="A471" s="63" t="s">
        <v>59</v>
      </c>
      <c r="B471" s="71">
        <v>0</v>
      </c>
      <c r="C471" s="71">
        <v>0</v>
      </c>
      <c r="D471" s="71">
        <v>0</v>
      </c>
      <c r="E471" s="71">
        <v>0</v>
      </c>
      <c r="F471" s="71">
        <v>800</v>
      </c>
      <c r="G471" s="71">
        <v>0</v>
      </c>
      <c r="H471" s="71">
        <v>0</v>
      </c>
      <c r="I471" s="71">
        <v>0</v>
      </c>
      <c r="J471" s="71">
        <v>0</v>
      </c>
      <c r="K471" s="71">
        <v>4</v>
      </c>
      <c r="L471" s="71">
        <v>0</v>
      </c>
      <c r="M471" s="71">
        <v>0</v>
      </c>
      <c r="N471" s="71">
        <v>0</v>
      </c>
      <c r="O471" s="71">
        <v>0</v>
      </c>
      <c r="P471" s="71">
        <v>0</v>
      </c>
      <c r="Q471" s="71">
        <v>0</v>
      </c>
      <c r="R471" s="71">
        <v>0</v>
      </c>
      <c r="S471" s="71">
        <v>0</v>
      </c>
      <c r="T471" s="71">
        <v>0</v>
      </c>
      <c r="U471" s="71">
        <v>0</v>
      </c>
      <c r="V471" s="71">
        <v>0</v>
      </c>
      <c r="W471" s="71">
        <v>0</v>
      </c>
      <c r="X471" s="71">
        <v>0</v>
      </c>
      <c r="Y471" s="71">
        <v>0</v>
      </c>
      <c r="Z471" s="71">
        <v>0</v>
      </c>
      <c r="AA471" s="71">
        <v>0</v>
      </c>
      <c r="AB471" s="71">
        <v>0</v>
      </c>
      <c r="AC471" s="71">
        <v>0</v>
      </c>
      <c r="AD471" s="71">
        <v>0</v>
      </c>
      <c r="AE471" s="72">
        <v>0</v>
      </c>
      <c r="AF471" s="73">
        <v>0</v>
      </c>
      <c r="AG471" s="73">
        <f t="shared" si="565"/>
        <v>804</v>
      </c>
    </row>
    <row r="472" spans="1:33" x14ac:dyDescent="0.25">
      <c r="A472" s="63" t="s">
        <v>60</v>
      </c>
      <c r="B472" s="71">
        <v>0</v>
      </c>
      <c r="C472" s="71">
        <v>0</v>
      </c>
      <c r="D472" s="71">
        <v>0</v>
      </c>
      <c r="E472" s="71">
        <v>0</v>
      </c>
      <c r="F472" s="71">
        <v>0</v>
      </c>
      <c r="G472" s="71">
        <v>0</v>
      </c>
      <c r="H472" s="71">
        <v>0</v>
      </c>
      <c r="I472" s="71">
        <v>0</v>
      </c>
      <c r="J472" s="71">
        <v>0</v>
      </c>
      <c r="K472" s="71">
        <v>0</v>
      </c>
      <c r="L472" s="71">
        <v>0</v>
      </c>
      <c r="M472" s="71">
        <v>0</v>
      </c>
      <c r="N472" s="71">
        <v>0</v>
      </c>
      <c r="O472" s="71">
        <v>0</v>
      </c>
      <c r="P472" s="71">
        <v>0</v>
      </c>
      <c r="Q472" s="71">
        <v>0</v>
      </c>
      <c r="R472" s="71">
        <v>0</v>
      </c>
      <c r="S472" s="71">
        <v>0</v>
      </c>
      <c r="T472" s="71">
        <v>0</v>
      </c>
      <c r="U472" s="71">
        <v>0</v>
      </c>
      <c r="V472" s="71">
        <v>0</v>
      </c>
      <c r="W472" s="71">
        <v>0</v>
      </c>
      <c r="X472" s="71">
        <v>0</v>
      </c>
      <c r="Y472" s="71">
        <v>0</v>
      </c>
      <c r="Z472" s="71">
        <v>0</v>
      </c>
      <c r="AA472" s="71">
        <v>0</v>
      </c>
      <c r="AB472" s="71">
        <v>0</v>
      </c>
      <c r="AC472" s="71">
        <v>0</v>
      </c>
      <c r="AD472" s="71">
        <v>0</v>
      </c>
      <c r="AE472" s="72">
        <v>0</v>
      </c>
      <c r="AF472" s="73">
        <v>0</v>
      </c>
      <c r="AG472" s="73">
        <f t="shared" si="565"/>
        <v>0</v>
      </c>
    </row>
    <row r="473" spans="1:33" x14ac:dyDescent="0.25">
      <c r="A473" s="63" t="s">
        <v>61</v>
      </c>
      <c r="B473" s="71">
        <v>0</v>
      </c>
      <c r="C473" s="71">
        <v>0</v>
      </c>
      <c r="D473" s="71">
        <v>0</v>
      </c>
      <c r="E473" s="71">
        <v>0</v>
      </c>
      <c r="F473" s="71">
        <v>0</v>
      </c>
      <c r="G473" s="71">
        <v>0</v>
      </c>
      <c r="H473" s="71">
        <v>0</v>
      </c>
      <c r="I473" s="71">
        <v>0</v>
      </c>
      <c r="J473" s="71">
        <v>0</v>
      </c>
      <c r="K473" s="71">
        <v>0</v>
      </c>
      <c r="L473" s="71">
        <v>0</v>
      </c>
      <c r="M473" s="71">
        <v>0</v>
      </c>
      <c r="N473" s="71">
        <v>0</v>
      </c>
      <c r="O473" s="71">
        <v>0</v>
      </c>
      <c r="P473" s="71">
        <v>0</v>
      </c>
      <c r="Q473" s="71">
        <v>0</v>
      </c>
      <c r="R473" s="71">
        <v>0</v>
      </c>
      <c r="S473" s="71">
        <v>0</v>
      </c>
      <c r="T473" s="71">
        <v>0</v>
      </c>
      <c r="U473" s="71">
        <v>0</v>
      </c>
      <c r="V473" s="71">
        <v>0</v>
      </c>
      <c r="W473" s="71">
        <v>0</v>
      </c>
      <c r="X473" s="71">
        <v>0</v>
      </c>
      <c r="Y473" s="71">
        <v>0</v>
      </c>
      <c r="Z473" s="71">
        <v>0</v>
      </c>
      <c r="AA473" s="71">
        <v>0</v>
      </c>
      <c r="AB473" s="71">
        <v>0</v>
      </c>
      <c r="AC473" s="71">
        <v>0</v>
      </c>
      <c r="AD473" s="71">
        <v>0</v>
      </c>
      <c r="AE473" s="72">
        <v>0</v>
      </c>
      <c r="AF473" s="73">
        <v>0</v>
      </c>
      <c r="AG473" s="73">
        <f t="shared" si="565"/>
        <v>0</v>
      </c>
    </row>
    <row r="474" spans="1:33" x14ac:dyDescent="0.25">
      <c r="A474" s="63" t="s">
        <v>62</v>
      </c>
      <c r="B474" s="71">
        <v>0</v>
      </c>
      <c r="C474" s="71">
        <v>0</v>
      </c>
      <c r="D474" s="71">
        <v>0</v>
      </c>
      <c r="E474" s="71">
        <v>0</v>
      </c>
      <c r="F474" s="71">
        <v>0</v>
      </c>
      <c r="G474" s="71">
        <v>0</v>
      </c>
      <c r="H474" s="71">
        <v>0</v>
      </c>
      <c r="I474" s="71">
        <v>0</v>
      </c>
      <c r="J474" s="71">
        <v>0</v>
      </c>
      <c r="K474" s="71">
        <v>0</v>
      </c>
      <c r="L474" s="71">
        <v>0</v>
      </c>
      <c r="M474" s="71">
        <v>0</v>
      </c>
      <c r="N474" s="71">
        <v>0</v>
      </c>
      <c r="O474" s="71">
        <v>0</v>
      </c>
      <c r="P474" s="71">
        <v>0</v>
      </c>
      <c r="Q474" s="71">
        <v>0</v>
      </c>
      <c r="R474" s="71">
        <v>0</v>
      </c>
      <c r="S474" s="71">
        <v>0</v>
      </c>
      <c r="T474" s="71">
        <v>0</v>
      </c>
      <c r="U474" s="71">
        <v>0</v>
      </c>
      <c r="V474" s="71">
        <v>0</v>
      </c>
      <c r="W474" s="71">
        <v>0</v>
      </c>
      <c r="X474" s="71">
        <v>0</v>
      </c>
      <c r="Y474" s="71">
        <v>0</v>
      </c>
      <c r="Z474" s="71">
        <v>0</v>
      </c>
      <c r="AA474" s="71">
        <v>0</v>
      </c>
      <c r="AB474" s="71">
        <v>0</v>
      </c>
      <c r="AC474" s="71">
        <v>0</v>
      </c>
      <c r="AD474" s="71">
        <v>0</v>
      </c>
      <c r="AE474" s="72">
        <v>0</v>
      </c>
      <c r="AF474" s="73">
        <v>0</v>
      </c>
      <c r="AG474" s="73">
        <f t="shared" si="565"/>
        <v>0</v>
      </c>
    </row>
    <row r="475" spans="1:33" x14ac:dyDescent="0.25">
      <c r="A475" s="63" t="s">
        <v>63</v>
      </c>
      <c r="B475" s="71">
        <v>0</v>
      </c>
      <c r="C475" s="71">
        <v>0</v>
      </c>
      <c r="D475" s="71">
        <v>0</v>
      </c>
      <c r="E475" s="71">
        <v>0</v>
      </c>
      <c r="F475" s="71">
        <v>0</v>
      </c>
      <c r="G475" s="71">
        <v>0</v>
      </c>
      <c r="H475" s="71">
        <v>0</v>
      </c>
      <c r="I475" s="71">
        <v>0</v>
      </c>
      <c r="J475" s="71">
        <v>0</v>
      </c>
      <c r="K475" s="71">
        <v>0</v>
      </c>
      <c r="L475" s="71">
        <v>9000</v>
      </c>
      <c r="M475" s="71">
        <v>0</v>
      </c>
      <c r="N475" s="71">
        <v>0</v>
      </c>
      <c r="O475" s="71">
        <v>0</v>
      </c>
      <c r="P475" s="71">
        <v>0</v>
      </c>
      <c r="Q475" s="71">
        <v>0</v>
      </c>
      <c r="R475" s="71">
        <v>0</v>
      </c>
      <c r="S475" s="71">
        <v>0</v>
      </c>
      <c r="T475" s="71">
        <v>0</v>
      </c>
      <c r="U475" s="71">
        <v>0</v>
      </c>
      <c r="V475" s="71">
        <v>0</v>
      </c>
      <c r="W475" s="71">
        <v>0</v>
      </c>
      <c r="X475" s="71">
        <v>0</v>
      </c>
      <c r="Y475" s="71">
        <v>0</v>
      </c>
      <c r="Z475" s="71">
        <v>0</v>
      </c>
      <c r="AA475" s="71">
        <v>0</v>
      </c>
      <c r="AB475" s="71">
        <v>0</v>
      </c>
      <c r="AC475" s="71">
        <v>0</v>
      </c>
      <c r="AD475" s="71">
        <v>0</v>
      </c>
      <c r="AE475" s="72">
        <v>0</v>
      </c>
      <c r="AF475" s="73">
        <v>0</v>
      </c>
      <c r="AG475" s="73">
        <f t="shared" si="565"/>
        <v>9000</v>
      </c>
    </row>
    <row r="476" spans="1:33" x14ac:dyDescent="0.25">
      <c r="A476" s="63" t="s">
        <v>64</v>
      </c>
      <c r="B476" s="71">
        <v>0</v>
      </c>
      <c r="C476" s="71">
        <v>0</v>
      </c>
      <c r="D476" s="71">
        <v>0</v>
      </c>
      <c r="E476" s="71">
        <v>0</v>
      </c>
      <c r="F476" s="71">
        <v>0</v>
      </c>
      <c r="G476" s="71">
        <v>0</v>
      </c>
      <c r="H476" s="71">
        <v>0</v>
      </c>
      <c r="I476" s="71">
        <v>0</v>
      </c>
      <c r="J476" s="71">
        <v>0</v>
      </c>
      <c r="K476" s="71">
        <v>0</v>
      </c>
      <c r="L476" s="71">
        <v>0</v>
      </c>
      <c r="M476" s="71">
        <v>0</v>
      </c>
      <c r="N476" s="71">
        <v>0</v>
      </c>
      <c r="O476" s="71">
        <v>0</v>
      </c>
      <c r="P476" s="71">
        <v>0</v>
      </c>
      <c r="Q476" s="71">
        <v>0</v>
      </c>
      <c r="R476" s="71">
        <v>0</v>
      </c>
      <c r="S476" s="71">
        <v>0</v>
      </c>
      <c r="T476" s="71">
        <v>0</v>
      </c>
      <c r="U476" s="71">
        <v>0</v>
      </c>
      <c r="V476" s="71">
        <v>0</v>
      </c>
      <c r="W476" s="71">
        <v>0</v>
      </c>
      <c r="X476" s="71">
        <v>0</v>
      </c>
      <c r="Y476" s="71">
        <v>0</v>
      </c>
      <c r="Z476" s="71">
        <v>0</v>
      </c>
      <c r="AA476" s="71">
        <v>0</v>
      </c>
      <c r="AB476" s="71">
        <v>0</v>
      </c>
      <c r="AC476" s="71">
        <v>0</v>
      </c>
      <c r="AD476" s="71">
        <v>0</v>
      </c>
      <c r="AE476" s="72">
        <v>0</v>
      </c>
      <c r="AF476" s="73">
        <v>0</v>
      </c>
      <c r="AG476" s="73">
        <f t="shared" si="565"/>
        <v>0</v>
      </c>
    </row>
    <row r="477" spans="1:33" x14ac:dyDescent="0.25">
      <c r="A477" s="63" t="s">
        <v>65</v>
      </c>
      <c r="B477" s="71">
        <v>0</v>
      </c>
      <c r="C477" s="71">
        <v>0</v>
      </c>
      <c r="D477" s="71">
        <v>0</v>
      </c>
      <c r="E477" s="71">
        <v>0</v>
      </c>
      <c r="F477" s="71">
        <v>0</v>
      </c>
      <c r="G477" s="71">
        <v>0</v>
      </c>
      <c r="H477" s="71">
        <v>0</v>
      </c>
      <c r="I477" s="71">
        <v>0</v>
      </c>
      <c r="J477" s="71">
        <v>0</v>
      </c>
      <c r="K477" s="71">
        <v>0</v>
      </c>
      <c r="L477" s="71">
        <v>0</v>
      </c>
      <c r="M477" s="71">
        <v>0</v>
      </c>
      <c r="N477" s="71">
        <v>0</v>
      </c>
      <c r="O477" s="71">
        <v>0</v>
      </c>
      <c r="P477" s="71">
        <v>0</v>
      </c>
      <c r="Q477" s="71">
        <v>0</v>
      </c>
      <c r="R477" s="71">
        <v>0</v>
      </c>
      <c r="S477" s="71">
        <v>0</v>
      </c>
      <c r="T477" s="71">
        <v>0</v>
      </c>
      <c r="U477" s="71">
        <v>0</v>
      </c>
      <c r="V477" s="71">
        <v>0</v>
      </c>
      <c r="W477" s="71">
        <v>0</v>
      </c>
      <c r="X477" s="71">
        <v>0</v>
      </c>
      <c r="Y477" s="71">
        <v>0</v>
      </c>
      <c r="Z477" s="71">
        <v>0</v>
      </c>
      <c r="AA477" s="71">
        <v>0</v>
      </c>
      <c r="AB477" s="71">
        <v>0</v>
      </c>
      <c r="AC477" s="71">
        <v>0</v>
      </c>
      <c r="AD477" s="71">
        <v>0</v>
      </c>
      <c r="AE477" s="72">
        <v>0</v>
      </c>
      <c r="AF477" s="73">
        <v>0</v>
      </c>
      <c r="AG477" s="73">
        <f t="shared" si="565"/>
        <v>0</v>
      </c>
    </row>
    <row r="478" spans="1:33" x14ac:dyDescent="0.25">
      <c r="A478" s="63" t="s">
        <v>66</v>
      </c>
      <c r="B478" s="71">
        <v>0</v>
      </c>
      <c r="C478" s="71">
        <v>0</v>
      </c>
      <c r="D478" s="71">
        <v>0</v>
      </c>
      <c r="E478" s="71">
        <v>0</v>
      </c>
      <c r="F478" s="71">
        <v>0</v>
      </c>
      <c r="G478" s="71">
        <v>0</v>
      </c>
      <c r="H478" s="71">
        <v>0</v>
      </c>
      <c r="I478" s="71">
        <v>0</v>
      </c>
      <c r="J478" s="71">
        <v>0</v>
      </c>
      <c r="K478" s="71">
        <v>0</v>
      </c>
      <c r="L478" s="71">
        <v>0</v>
      </c>
      <c r="M478" s="71">
        <v>0</v>
      </c>
      <c r="N478" s="71">
        <v>0</v>
      </c>
      <c r="O478" s="71">
        <v>0</v>
      </c>
      <c r="P478" s="71">
        <v>0</v>
      </c>
      <c r="Q478" s="71">
        <v>0</v>
      </c>
      <c r="R478" s="71">
        <v>0</v>
      </c>
      <c r="S478" s="71">
        <v>0</v>
      </c>
      <c r="T478" s="71">
        <v>0</v>
      </c>
      <c r="U478" s="71">
        <v>0</v>
      </c>
      <c r="V478" s="71">
        <v>0</v>
      </c>
      <c r="W478" s="71">
        <v>0</v>
      </c>
      <c r="X478" s="71">
        <v>0</v>
      </c>
      <c r="Y478" s="71">
        <v>0</v>
      </c>
      <c r="Z478" s="71">
        <v>0</v>
      </c>
      <c r="AA478" s="71">
        <v>0</v>
      </c>
      <c r="AB478" s="71">
        <v>0</v>
      </c>
      <c r="AC478" s="71">
        <v>0</v>
      </c>
      <c r="AD478" s="71">
        <v>0</v>
      </c>
      <c r="AE478" s="72">
        <v>0</v>
      </c>
      <c r="AF478" s="73">
        <v>0</v>
      </c>
      <c r="AG478" s="73">
        <f t="shared" si="565"/>
        <v>0</v>
      </c>
    </row>
    <row r="479" spans="1:33" x14ac:dyDescent="0.25">
      <c r="A479" s="63" t="s">
        <v>67</v>
      </c>
      <c r="B479" s="71">
        <v>0</v>
      </c>
      <c r="C479" s="71">
        <v>100</v>
      </c>
      <c r="D479" s="71">
        <v>0</v>
      </c>
      <c r="E479" s="71">
        <v>0</v>
      </c>
      <c r="F479" s="71">
        <v>0</v>
      </c>
      <c r="G479" s="71">
        <v>0</v>
      </c>
      <c r="H479" s="71">
        <v>0</v>
      </c>
      <c r="I479" s="71">
        <v>0</v>
      </c>
      <c r="J479" s="71">
        <v>0</v>
      </c>
      <c r="K479" s="71">
        <v>0</v>
      </c>
      <c r="L479" s="71">
        <v>0</v>
      </c>
      <c r="M479" s="71">
        <v>0</v>
      </c>
      <c r="N479" s="71">
        <v>0</v>
      </c>
      <c r="O479" s="71">
        <v>0</v>
      </c>
      <c r="P479" s="71">
        <v>0</v>
      </c>
      <c r="Q479" s="71">
        <v>0</v>
      </c>
      <c r="R479" s="71">
        <v>0</v>
      </c>
      <c r="S479" s="71">
        <v>0</v>
      </c>
      <c r="T479" s="71">
        <v>0</v>
      </c>
      <c r="U479" s="71">
        <v>0</v>
      </c>
      <c r="V479" s="71">
        <v>0</v>
      </c>
      <c r="W479" s="71">
        <v>0</v>
      </c>
      <c r="X479" s="71">
        <v>0</v>
      </c>
      <c r="Y479" s="71">
        <v>0</v>
      </c>
      <c r="Z479" s="71">
        <v>0</v>
      </c>
      <c r="AA479" s="71">
        <v>0</v>
      </c>
      <c r="AB479" s="71">
        <v>0</v>
      </c>
      <c r="AC479" s="71">
        <v>0</v>
      </c>
      <c r="AD479" s="71">
        <v>0</v>
      </c>
      <c r="AE479" s="72">
        <v>0</v>
      </c>
      <c r="AF479" s="73">
        <v>0</v>
      </c>
      <c r="AG479" s="73">
        <f t="shared" si="565"/>
        <v>100</v>
      </c>
    </row>
    <row r="480" spans="1:33" x14ac:dyDescent="0.25">
      <c r="A480" s="63" t="s">
        <v>68</v>
      </c>
      <c r="B480" s="71">
        <v>0</v>
      </c>
      <c r="C480" s="71">
        <v>0</v>
      </c>
      <c r="D480" s="71">
        <v>0</v>
      </c>
      <c r="E480" s="71">
        <v>0</v>
      </c>
      <c r="F480" s="71">
        <v>0</v>
      </c>
      <c r="G480" s="71">
        <v>0</v>
      </c>
      <c r="H480" s="71">
        <v>0</v>
      </c>
      <c r="I480" s="71">
        <v>0</v>
      </c>
      <c r="J480" s="71">
        <v>0</v>
      </c>
      <c r="K480" s="71">
        <v>0</v>
      </c>
      <c r="L480" s="71">
        <v>0</v>
      </c>
      <c r="M480" s="71">
        <v>0</v>
      </c>
      <c r="N480" s="71">
        <v>0</v>
      </c>
      <c r="O480" s="71">
        <v>0</v>
      </c>
      <c r="P480" s="71">
        <v>0</v>
      </c>
      <c r="Q480" s="71">
        <v>0</v>
      </c>
      <c r="R480" s="71">
        <v>0</v>
      </c>
      <c r="S480" s="71">
        <v>0</v>
      </c>
      <c r="T480" s="71">
        <v>0</v>
      </c>
      <c r="U480" s="71">
        <v>0</v>
      </c>
      <c r="V480" s="71">
        <v>0</v>
      </c>
      <c r="W480" s="71">
        <v>0</v>
      </c>
      <c r="X480" s="71">
        <v>0</v>
      </c>
      <c r="Y480" s="71">
        <v>0</v>
      </c>
      <c r="Z480" s="71">
        <v>0</v>
      </c>
      <c r="AA480" s="71">
        <v>0</v>
      </c>
      <c r="AB480" s="71">
        <v>0</v>
      </c>
      <c r="AC480" s="71">
        <v>0</v>
      </c>
      <c r="AD480" s="71">
        <v>0</v>
      </c>
      <c r="AE480" s="72">
        <v>0</v>
      </c>
      <c r="AF480" s="73">
        <v>0</v>
      </c>
      <c r="AG480" s="73">
        <f t="shared" si="565"/>
        <v>0</v>
      </c>
    </row>
    <row r="481" spans="1:33" x14ac:dyDescent="0.25">
      <c r="A481" s="63" t="s">
        <v>69</v>
      </c>
      <c r="B481" s="71">
        <v>0</v>
      </c>
      <c r="C481" s="71">
        <v>0</v>
      </c>
      <c r="D481" s="71">
        <v>0</v>
      </c>
      <c r="E481" s="71">
        <v>0</v>
      </c>
      <c r="F481" s="71">
        <v>0</v>
      </c>
      <c r="G481" s="71">
        <v>0</v>
      </c>
      <c r="H481" s="71">
        <v>0</v>
      </c>
      <c r="I481" s="71">
        <v>0</v>
      </c>
      <c r="J481" s="71">
        <v>0</v>
      </c>
      <c r="K481" s="71">
        <v>0</v>
      </c>
      <c r="L481" s="71">
        <v>0</v>
      </c>
      <c r="M481" s="71">
        <v>0</v>
      </c>
      <c r="N481" s="71">
        <v>0</v>
      </c>
      <c r="O481" s="71">
        <v>0</v>
      </c>
      <c r="P481" s="71">
        <v>0</v>
      </c>
      <c r="Q481" s="71">
        <v>0</v>
      </c>
      <c r="R481" s="71">
        <v>0</v>
      </c>
      <c r="S481" s="71">
        <v>0</v>
      </c>
      <c r="T481" s="71">
        <v>0</v>
      </c>
      <c r="U481" s="71">
        <v>0</v>
      </c>
      <c r="V481" s="71">
        <v>0</v>
      </c>
      <c r="W481" s="71">
        <v>0</v>
      </c>
      <c r="X481" s="71">
        <v>0</v>
      </c>
      <c r="Y481" s="71">
        <v>0</v>
      </c>
      <c r="Z481" s="71">
        <v>0</v>
      </c>
      <c r="AA481" s="71">
        <v>0</v>
      </c>
      <c r="AB481" s="71">
        <v>0</v>
      </c>
      <c r="AC481" s="71">
        <v>0</v>
      </c>
      <c r="AD481" s="71">
        <v>0</v>
      </c>
      <c r="AE481" s="72">
        <v>0</v>
      </c>
      <c r="AF481" s="73">
        <v>0</v>
      </c>
      <c r="AG481" s="73">
        <f t="shared" si="565"/>
        <v>0</v>
      </c>
    </row>
    <row r="482" spans="1:33" x14ac:dyDescent="0.25">
      <c r="A482" s="63" t="s">
        <v>70</v>
      </c>
      <c r="B482" s="71">
        <v>0</v>
      </c>
      <c r="C482" s="71">
        <v>0</v>
      </c>
      <c r="D482" s="71">
        <v>0</v>
      </c>
      <c r="E482" s="71">
        <v>0</v>
      </c>
      <c r="F482" s="71">
        <v>0</v>
      </c>
      <c r="G482" s="71">
        <v>0</v>
      </c>
      <c r="H482" s="71">
        <v>600</v>
      </c>
      <c r="I482" s="71">
        <v>0</v>
      </c>
      <c r="J482" s="71">
        <v>0</v>
      </c>
      <c r="K482" s="71">
        <v>0</v>
      </c>
      <c r="L482" s="71">
        <v>0</v>
      </c>
      <c r="M482" s="71">
        <v>0</v>
      </c>
      <c r="N482" s="71">
        <v>0</v>
      </c>
      <c r="O482" s="71">
        <v>0</v>
      </c>
      <c r="P482" s="71">
        <v>0</v>
      </c>
      <c r="Q482" s="71">
        <v>0</v>
      </c>
      <c r="R482" s="71">
        <v>0</v>
      </c>
      <c r="S482" s="71">
        <v>0</v>
      </c>
      <c r="T482" s="71">
        <v>0</v>
      </c>
      <c r="U482" s="71">
        <v>0</v>
      </c>
      <c r="V482" s="71">
        <v>0</v>
      </c>
      <c r="W482" s="71">
        <v>0</v>
      </c>
      <c r="X482" s="71">
        <v>0</v>
      </c>
      <c r="Y482" s="71">
        <v>0</v>
      </c>
      <c r="Z482" s="71">
        <v>0</v>
      </c>
      <c r="AA482" s="71">
        <v>0</v>
      </c>
      <c r="AB482" s="71">
        <v>0</v>
      </c>
      <c r="AC482" s="71">
        <v>0</v>
      </c>
      <c r="AD482" s="71">
        <v>0</v>
      </c>
      <c r="AE482" s="72">
        <v>0</v>
      </c>
      <c r="AF482" s="73">
        <v>0</v>
      </c>
      <c r="AG482" s="73">
        <f t="shared" si="565"/>
        <v>600</v>
      </c>
    </row>
    <row r="483" spans="1:33" x14ac:dyDescent="0.25">
      <c r="A483" s="63" t="s">
        <v>71</v>
      </c>
      <c r="B483" s="71">
        <v>0</v>
      </c>
      <c r="C483" s="71">
        <v>0</v>
      </c>
      <c r="D483" s="71">
        <v>0</v>
      </c>
      <c r="E483" s="71">
        <v>0</v>
      </c>
      <c r="F483" s="71">
        <v>0</v>
      </c>
      <c r="G483" s="71">
        <v>0</v>
      </c>
      <c r="H483" s="71">
        <v>0</v>
      </c>
      <c r="I483" s="71">
        <v>0</v>
      </c>
      <c r="J483" s="71">
        <v>30</v>
      </c>
      <c r="K483" s="71">
        <v>0</v>
      </c>
      <c r="L483" s="71">
        <v>0</v>
      </c>
      <c r="M483" s="71">
        <v>0</v>
      </c>
      <c r="N483" s="71">
        <v>0</v>
      </c>
      <c r="O483" s="71">
        <v>0</v>
      </c>
      <c r="P483" s="71">
        <v>0</v>
      </c>
      <c r="Q483" s="71">
        <v>0</v>
      </c>
      <c r="R483" s="71">
        <v>0</v>
      </c>
      <c r="S483" s="71">
        <v>0</v>
      </c>
      <c r="T483" s="71">
        <v>0</v>
      </c>
      <c r="U483" s="71">
        <v>0</v>
      </c>
      <c r="V483" s="71">
        <v>0</v>
      </c>
      <c r="W483" s="71">
        <v>0</v>
      </c>
      <c r="X483" s="71">
        <v>0</v>
      </c>
      <c r="Y483" s="71">
        <v>0</v>
      </c>
      <c r="Z483" s="71">
        <v>0</v>
      </c>
      <c r="AA483" s="71">
        <v>0</v>
      </c>
      <c r="AB483" s="71">
        <v>0</v>
      </c>
      <c r="AC483" s="71">
        <v>0</v>
      </c>
      <c r="AD483" s="71">
        <v>0</v>
      </c>
      <c r="AE483" s="72">
        <v>0</v>
      </c>
      <c r="AF483" s="73">
        <v>0</v>
      </c>
      <c r="AG483" s="73">
        <f t="shared" si="565"/>
        <v>30</v>
      </c>
    </row>
    <row r="484" spans="1:33" x14ac:dyDescent="0.25">
      <c r="A484" s="63" t="s">
        <v>72</v>
      </c>
      <c r="B484" s="71">
        <v>80</v>
      </c>
      <c r="C484" s="71">
        <v>0</v>
      </c>
      <c r="D484" s="71">
        <v>0</v>
      </c>
      <c r="E484" s="71">
        <v>0</v>
      </c>
      <c r="F484" s="71">
        <v>0</v>
      </c>
      <c r="G484" s="71">
        <v>0</v>
      </c>
      <c r="H484" s="71">
        <v>0</v>
      </c>
      <c r="I484" s="71">
        <v>0</v>
      </c>
      <c r="J484" s="71">
        <v>0</v>
      </c>
      <c r="K484" s="71">
        <v>0</v>
      </c>
      <c r="L484" s="71">
        <v>0</v>
      </c>
      <c r="M484" s="71">
        <v>0</v>
      </c>
      <c r="N484" s="71">
        <v>0</v>
      </c>
      <c r="O484" s="71">
        <v>0</v>
      </c>
      <c r="P484" s="71">
        <v>0</v>
      </c>
      <c r="Q484" s="71">
        <v>0</v>
      </c>
      <c r="R484" s="71">
        <v>0</v>
      </c>
      <c r="S484" s="71">
        <v>0</v>
      </c>
      <c r="T484" s="71">
        <v>0</v>
      </c>
      <c r="U484" s="71">
        <v>0</v>
      </c>
      <c r="V484" s="71">
        <v>0</v>
      </c>
      <c r="W484" s="71">
        <v>0</v>
      </c>
      <c r="X484" s="71">
        <v>0</v>
      </c>
      <c r="Y484" s="71">
        <v>0</v>
      </c>
      <c r="Z484" s="71">
        <v>0</v>
      </c>
      <c r="AA484" s="71">
        <v>0</v>
      </c>
      <c r="AB484" s="71">
        <v>0</v>
      </c>
      <c r="AC484" s="71">
        <v>0</v>
      </c>
      <c r="AD484" s="71">
        <v>0</v>
      </c>
      <c r="AE484" s="72">
        <v>0</v>
      </c>
      <c r="AF484" s="73">
        <v>0</v>
      </c>
      <c r="AG484" s="73">
        <f t="shared" si="565"/>
        <v>80</v>
      </c>
    </row>
    <row r="485" spans="1:33" x14ac:dyDescent="0.25">
      <c r="A485" s="63" t="s">
        <v>73</v>
      </c>
      <c r="B485" s="71">
        <v>0</v>
      </c>
      <c r="C485" s="71">
        <v>0</v>
      </c>
      <c r="D485" s="71">
        <v>0</v>
      </c>
      <c r="E485" s="71">
        <v>0</v>
      </c>
      <c r="F485" s="71">
        <v>0</v>
      </c>
      <c r="G485" s="71">
        <v>0</v>
      </c>
      <c r="H485" s="71">
        <v>0</v>
      </c>
      <c r="I485" s="71">
        <v>0</v>
      </c>
      <c r="J485" s="71">
        <v>0</v>
      </c>
      <c r="K485" s="71">
        <v>0</v>
      </c>
      <c r="L485" s="71">
        <v>0</v>
      </c>
      <c r="M485" s="71">
        <v>0</v>
      </c>
      <c r="N485" s="71">
        <v>0</v>
      </c>
      <c r="O485" s="71">
        <v>0</v>
      </c>
      <c r="P485" s="71">
        <v>0</v>
      </c>
      <c r="Q485" s="71">
        <v>0</v>
      </c>
      <c r="R485" s="71">
        <v>0</v>
      </c>
      <c r="S485" s="71">
        <v>0</v>
      </c>
      <c r="T485" s="71">
        <v>0</v>
      </c>
      <c r="U485" s="71">
        <v>0</v>
      </c>
      <c r="V485" s="71">
        <v>0</v>
      </c>
      <c r="W485" s="71">
        <v>0</v>
      </c>
      <c r="X485" s="71">
        <v>0</v>
      </c>
      <c r="Y485" s="71">
        <v>0</v>
      </c>
      <c r="Z485" s="71">
        <v>0</v>
      </c>
      <c r="AA485" s="71">
        <v>0</v>
      </c>
      <c r="AB485" s="71">
        <v>0</v>
      </c>
      <c r="AC485" s="71">
        <v>0</v>
      </c>
      <c r="AD485" s="71">
        <v>0</v>
      </c>
      <c r="AE485" s="72">
        <v>0</v>
      </c>
      <c r="AF485" s="73">
        <v>0</v>
      </c>
      <c r="AG485" s="73">
        <f t="shared" si="565"/>
        <v>0</v>
      </c>
    </row>
    <row r="486" spans="1:33" x14ac:dyDescent="0.25">
      <c r="A486" s="63" t="s">
        <v>74</v>
      </c>
      <c r="B486" s="71">
        <v>0</v>
      </c>
      <c r="C486" s="71">
        <v>0</v>
      </c>
      <c r="D486" s="71">
        <v>0</v>
      </c>
      <c r="E486" s="71">
        <v>0</v>
      </c>
      <c r="F486" s="71">
        <v>0</v>
      </c>
      <c r="G486" s="71">
        <v>0</v>
      </c>
      <c r="H486" s="71">
        <v>0</v>
      </c>
      <c r="I486" s="71">
        <v>0</v>
      </c>
      <c r="J486" s="71">
        <v>0</v>
      </c>
      <c r="K486" s="71">
        <v>0</v>
      </c>
      <c r="L486" s="71">
        <v>60</v>
      </c>
      <c r="M486" s="71">
        <v>0</v>
      </c>
      <c r="N486" s="71">
        <v>0</v>
      </c>
      <c r="O486" s="71">
        <v>0</v>
      </c>
      <c r="P486" s="71">
        <v>0</v>
      </c>
      <c r="Q486" s="71">
        <v>0</v>
      </c>
      <c r="R486" s="71">
        <v>0</v>
      </c>
      <c r="S486" s="71">
        <v>0</v>
      </c>
      <c r="T486" s="71">
        <v>0</v>
      </c>
      <c r="U486" s="71">
        <v>0</v>
      </c>
      <c r="V486" s="71">
        <v>0</v>
      </c>
      <c r="W486" s="71">
        <v>0</v>
      </c>
      <c r="X486" s="71">
        <v>0</v>
      </c>
      <c r="Y486" s="71">
        <v>0</v>
      </c>
      <c r="Z486" s="71">
        <v>0</v>
      </c>
      <c r="AA486" s="71">
        <v>0</v>
      </c>
      <c r="AB486" s="71">
        <v>0</v>
      </c>
      <c r="AC486" s="71">
        <v>0</v>
      </c>
      <c r="AD486" s="71">
        <v>0</v>
      </c>
      <c r="AE486" s="72">
        <v>0</v>
      </c>
      <c r="AF486" s="73">
        <v>0</v>
      </c>
      <c r="AG486" s="73">
        <f t="shared" si="565"/>
        <v>60</v>
      </c>
    </row>
    <row r="487" spans="1:33" x14ac:dyDescent="0.25">
      <c r="A487" s="63" t="s">
        <v>75</v>
      </c>
      <c r="B487" s="71">
        <v>0</v>
      </c>
      <c r="C487" s="71">
        <v>0</v>
      </c>
      <c r="D487" s="71">
        <v>0</v>
      </c>
      <c r="E487" s="71">
        <v>0</v>
      </c>
      <c r="F487" s="71">
        <v>0</v>
      </c>
      <c r="G487" s="71">
        <v>0</v>
      </c>
      <c r="H487" s="71">
        <v>0</v>
      </c>
      <c r="I487" s="71">
        <v>0</v>
      </c>
      <c r="J487" s="71">
        <v>0</v>
      </c>
      <c r="K487" s="71">
        <v>0</v>
      </c>
      <c r="L487" s="71">
        <v>0</v>
      </c>
      <c r="M487" s="71">
        <v>0</v>
      </c>
      <c r="N487" s="71">
        <v>0</v>
      </c>
      <c r="O487" s="71">
        <v>0</v>
      </c>
      <c r="P487" s="71">
        <v>0</v>
      </c>
      <c r="Q487" s="71">
        <v>0</v>
      </c>
      <c r="R487" s="71">
        <v>0</v>
      </c>
      <c r="S487" s="71">
        <v>0</v>
      </c>
      <c r="T487" s="71">
        <v>0</v>
      </c>
      <c r="U487" s="71">
        <v>0</v>
      </c>
      <c r="V487" s="71">
        <v>0</v>
      </c>
      <c r="W487" s="71">
        <v>0</v>
      </c>
      <c r="X487" s="71">
        <v>0</v>
      </c>
      <c r="Y487" s="71">
        <v>0</v>
      </c>
      <c r="Z487" s="71">
        <v>0</v>
      </c>
      <c r="AA487" s="71">
        <v>0</v>
      </c>
      <c r="AB487" s="71">
        <v>0</v>
      </c>
      <c r="AC487" s="71">
        <v>0</v>
      </c>
      <c r="AD487" s="71">
        <v>0</v>
      </c>
      <c r="AE487" s="72">
        <v>0</v>
      </c>
      <c r="AF487" s="73">
        <v>0</v>
      </c>
      <c r="AG487" s="73">
        <f t="shared" si="565"/>
        <v>0</v>
      </c>
    </row>
    <row r="488" spans="1:33" x14ac:dyDescent="0.25">
      <c r="B488" s="71">
        <v>0</v>
      </c>
      <c r="C488" s="71">
        <v>0</v>
      </c>
      <c r="D488" s="71">
        <v>0</v>
      </c>
      <c r="E488" s="71">
        <v>0</v>
      </c>
      <c r="F488" s="71">
        <v>0</v>
      </c>
      <c r="G488" s="71">
        <v>0</v>
      </c>
      <c r="H488" s="71">
        <v>0</v>
      </c>
      <c r="I488" s="71">
        <v>0</v>
      </c>
      <c r="J488" s="71">
        <v>0</v>
      </c>
      <c r="K488" s="71">
        <v>0</v>
      </c>
      <c r="L488" s="71">
        <v>0</v>
      </c>
      <c r="M488" s="71">
        <v>0</v>
      </c>
      <c r="N488" s="71">
        <v>0</v>
      </c>
      <c r="O488" s="71">
        <v>0</v>
      </c>
      <c r="P488" s="71">
        <v>0</v>
      </c>
      <c r="Q488" s="71">
        <v>0</v>
      </c>
      <c r="R488" s="71">
        <v>0</v>
      </c>
      <c r="S488" s="71">
        <v>0</v>
      </c>
      <c r="T488" s="71">
        <v>0</v>
      </c>
      <c r="U488" s="71">
        <v>0</v>
      </c>
      <c r="V488" s="71">
        <v>0</v>
      </c>
      <c r="W488" s="71">
        <v>0</v>
      </c>
      <c r="X488" s="71">
        <v>0</v>
      </c>
      <c r="Y488" s="71">
        <v>0</v>
      </c>
      <c r="Z488" s="71">
        <v>0</v>
      </c>
      <c r="AA488" s="71">
        <v>0</v>
      </c>
      <c r="AB488" s="71">
        <v>0</v>
      </c>
      <c r="AC488" s="71">
        <v>0</v>
      </c>
      <c r="AD488" s="71">
        <v>0</v>
      </c>
      <c r="AE488" s="72">
        <v>0</v>
      </c>
      <c r="AF488" s="73">
        <v>0</v>
      </c>
      <c r="AG488" s="73">
        <f t="shared" si="565"/>
        <v>0</v>
      </c>
    </row>
    <row r="489" spans="1:33" x14ac:dyDescent="0.25">
      <c r="B489" s="71">
        <v>0</v>
      </c>
      <c r="C489" s="71">
        <v>0</v>
      </c>
      <c r="D489" s="71">
        <v>0</v>
      </c>
      <c r="E489" s="71">
        <v>0</v>
      </c>
      <c r="F489" s="71">
        <v>0</v>
      </c>
      <c r="G489" s="71">
        <v>0</v>
      </c>
      <c r="H489" s="71">
        <v>0</v>
      </c>
      <c r="I489" s="71">
        <v>0</v>
      </c>
      <c r="J489" s="71">
        <v>0</v>
      </c>
      <c r="K489" s="71">
        <v>0</v>
      </c>
      <c r="L489" s="71">
        <v>0</v>
      </c>
      <c r="M489" s="71">
        <v>0</v>
      </c>
      <c r="N489" s="71">
        <v>0</v>
      </c>
      <c r="O489" s="71">
        <v>0</v>
      </c>
      <c r="P489" s="71">
        <v>0</v>
      </c>
      <c r="Q489" s="71">
        <v>0</v>
      </c>
      <c r="R489" s="71">
        <v>0</v>
      </c>
      <c r="S489" s="71">
        <v>0</v>
      </c>
      <c r="T489" s="71">
        <v>0</v>
      </c>
      <c r="U489" s="71">
        <v>0</v>
      </c>
      <c r="V489" s="71">
        <v>0</v>
      </c>
      <c r="W489" s="71">
        <v>0</v>
      </c>
      <c r="X489" s="71">
        <v>0</v>
      </c>
      <c r="Y489" s="71">
        <v>0</v>
      </c>
      <c r="Z489" s="71">
        <v>0</v>
      </c>
      <c r="AA489" s="71">
        <v>0</v>
      </c>
      <c r="AB489" s="71">
        <v>0</v>
      </c>
      <c r="AC489" s="71">
        <v>0</v>
      </c>
      <c r="AD489" s="71">
        <v>0</v>
      </c>
      <c r="AE489" s="72">
        <v>0</v>
      </c>
      <c r="AF489" s="73">
        <v>0</v>
      </c>
      <c r="AG489" s="73">
        <f t="shared" si="565"/>
        <v>0</v>
      </c>
    </row>
    <row r="490" spans="1:33" ht="13.8" thickBot="1" x14ac:dyDescent="0.3">
      <c r="B490" s="74">
        <v>0</v>
      </c>
      <c r="C490" s="74">
        <v>0</v>
      </c>
      <c r="D490" s="74">
        <v>0</v>
      </c>
      <c r="E490" s="74">
        <v>0</v>
      </c>
      <c r="F490" s="74">
        <v>0</v>
      </c>
      <c r="G490" s="74">
        <v>0</v>
      </c>
      <c r="H490" s="74">
        <v>0</v>
      </c>
      <c r="I490" s="74">
        <v>0</v>
      </c>
      <c r="J490" s="74">
        <v>0</v>
      </c>
      <c r="K490" s="74">
        <v>0</v>
      </c>
      <c r="L490" s="74">
        <v>0</v>
      </c>
      <c r="M490" s="74">
        <v>0</v>
      </c>
      <c r="N490" s="74">
        <v>0</v>
      </c>
      <c r="O490" s="74">
        <v>0</v>
      </c>
      <c r="P490" s="74">
        <v>0</v>
      </c>
      <c r="Q490" s="74">
        <v>0</v>
      </c>
      <c r="R490" s="74">
        <v>0</v>
      </c>
      <c r="S490" s="74">
        <v>0</v>
      </c>
      <c r="T490" s="74">
        <v>0</v>
      </c>
      <c r="U490" s="74">
        <v>0</v>
      </c>
      <c r="V490" s="74">
        <v>0</v>
      </c>
      <c r="W490" s="74">
        <v>0</v>
      </c>
      <c r="X490" s="74">
        <v>0</v>
      </c>
      <c r="Y490" s="74">
        <v>0</v>
      </c>
      <c r="Z490" s="74">
        <v>0</v>
      </c>
      <c r="AA490" s="74">
        <v>0</v>
      </c>
      <c r="AB490" s="74">
        <v>0</v>
      </c>
      <c r="AC490" s="74">
        <v>0</v>
      </c>
      <c r="AD490" s="74">
        <v>0</v>
      </c>
      <c r="AE490" s="75">
        <v>0</v>
      </c>
      <c r="AF490" s="76">
        <v>0</v>
      </c>
      <c r="AG490" s="76">
        <f t="shared" si="565"/>
        <v>0</v>
      </c>
    </row>
    <row r="491" spans="1:33" ht="13.8" thickBot="1" x14ac:dyDescent="0.3">
      <c r="A491" s="87" t="s">
        <v>76</v>
      </c>
      <c r="B491" s="88">
        <f>SUM(B462:B490)</f>
        <v>170</v>
      </c>
      <c r="C491" s="88">
        <f t="shared" ref="C491:AF491" si="596">SUM(C462:C490)</f>
        <v>190</v>
      </c>
      <c r="D491" s="88">
        <f t="shared" si="596"/>
        <v>0</v>
      </c>
      <c r="E491" s="88">
        <f t="shared" si="596"/>
        <v>500</v>
      </c>
      <c r="F491" s="88">
        <f t="shared" si="596"/>
        <v>800</v>
      </c>
      <c r="G491" s="88">
        <f t="shared" si="596"/>
        <v>0</v>
      </c>
      <c r="H491" s="88">
        <f t="shared" si="596"/>
        <v>600</v>
      </c>
      <c r="I491" s="88">
        <f t="shared" si="596"/>
        <v>0</v>
      </c>
      <c r="J491" s="88">
        <f t="shared" si="596"/>
        <v>50</v>
      </c>
      <c r="K491" s="88">
        <f t="shared" si="596"/>
        <v>4</v>
      </c>
      <c r="L491" s="88">
        <f t="shared" si="596"/>
        <v>9060</v>
      </c>
      <c r="M491" s="88">
        <f t="shared" si="596"/>
        <v>0</v>
      </c>
      <c r="N491" s="88">
        <f t="shared" si="596"/>
        <v>0</v>
      </c>
      <c r="O491" s="88">
        <f t="shared" si="596"/>
        <v>0</v>
      </c>
      <c r="P491" s="88">
        <f t="shared" si="596"/>
        <v>0</v>
      </c>
      <c r="Q491" s="88">
        <f t="shared" si="596"/>
        <v>0</v>
      </c>
      <c r="R491" s="88">
        <f t="shared" si="596"/>
        <v>0</v>
      </c>
      <c r="S491" s="88">
        <f t="shared" si="596"/>
        <v>0</v>
      </c>
      <c r="T491" s="88">
        <f t="shared" si="596"/>
        <v>0</v>
      </c>
      <c r="U491" s="88">
        <f t="shared" si="596"/>
        <v>0</v>
      </c>
      <c r="V491" s="88">
        <f t="shared" si="596"/>
        <v>0</v>
      </c>
      <c r="W491" s="88">
        <f t="shared" si="596"/>
        <v>0</v>
      </c>
      <c r="X491" s="88">
        <f t="shared" si="596"/>
        <v>0</v>
      </c>
      <c r="Y491" s="88">
        <f t="shared" si="596"/>
        <v>0</v>
      </c>
      <c r="Z491" s="88">
        <f t="shared" si="596"/>
        <v>0</v>
      </c>
      <c r="AA491" s="88">
        <f t="shared" si="596"/>
        <v>0</v>
      </c>
      <c r="AB491" s="88">
        <f t="shared" si="596"/>
        <v>0</v>
      </c>
      <c r="AC491" s="88">
        <f t="shared" si="596"/>
        <v>0</v>
      </c>
      <c r="AD491" s="88">
        <f t="shared" si="596"/>
        <v>0</v>
      </c>
      <c r="AE491" s="89">
        <f t="shared" si="596"/>
        <v>0</v>
      </c>
      <c r="AF491" s="90">
        <f t="shared" si="596"/>
        <v>0</v>
      </c>
      <c r="AG491" s="90">
        <f t="shared" si="565"/>
        <v>11374</v>
      </c>
    </row>
    <row r="492" spans="1:33" x14ac:dyDescent="0.25">
      <c r="A492" s="91" t="s">
        <v>77</v>
      </c>
      <c r="B492" s="101">
        <f>AF449</f>
        <v>2352667</v>
      </c>
      <c r="C492" s="92">
        <f t="shared" ref="C492:AF492" si="597">B495</f>
        <v>2353497</v>
      </c>
      <c r="D492" s="92">
        <f t="shared" si="597"/>
        <v>2443277</v>
      </c>
      <c r="E492" s="92">
        <f t="shared" si="597"/>
        <v>2449702</v>
      </c>
      <c r="F492" s="92">
        <f t="shared" si="597"/>
        <v>2449402</v>
      </c>
      <c r="G492" s="92">
        <f t="shared" si="597"/>
        <v>2449582</v>
      </c>
      <c r="H492" s="92">
        <f t="shared" si="597"/>
        <v>2465182</v>
      </c>
      <c r="I492" s="92">
        <f t="shared" si="597"/>
        <v>2468162</v>
      </c>
      <c r="J492" s="92">
        <f t="shared" si="597"/>
        <v>2488162</v>
      </c>
      <c r="K492" s="92">
        <f t="shared" si="597"/>
        <v>2488772</v>
      </c>
      <c r="L492" s="92">
        <f t="shared" si="597"/>
        <v>2501948</v>
      </c>
      <c r="M492" s="93">
        <f t="shared" si="597"/>
        <v>2493978</v>
      </c>
      <c r="N492" s="92">
        <f t="shared" si="597"/>
        <v>2501078</v>
      </c>
      <c r="O492" s="92">
        <f t="shared" si="597"/>
        <v>2509318</v>
      </c>
      <c r="P492" s="93">
        <f t="shared" si="597"/>
        <v>2519198</v>
      </c>
      <c r="Q492" s="92">
        <f t="shared" si="597"/>
        <v>2529718</v>
      </c>
      <c r="R492" s="92">
        <f t="shared" si="597"/>
        <v>2541378</v>
      </c>
      <c r="S492" s="93">
        <f t="shared" si="597"/>
        <v>2554169</v>
      </c>
      <c r="T492" s="92">
        <f t="shared" si="597"/>
        <v>2568109</v>
      </c>
      <c r="U492" s="92">
        <f t="shared" si="597"/>
        <v>2583189</v>
      </c>
      <c r="V492" s="93">
        <f t="shared" si="597"/>
        <v>2599409</v>
      </c>
      <c r="W492" s="92">
        <f t="shared" si="597"/>
        <v>2616769</v>
      </c>
      <c r="X492" s="92">
        <f>AF449</f>
        <v>2352667</v>
      </c>
      <c r="Y492" s="93">
        <f>AF449</f>
        <v>2352667</v>
      </c>
      <c r="Z492" s="92">
        <f t="shared" si="597"/>
        <v>2373447</v>
      </c>
      <c r="AA492" s="92">
        <f t="shared" si="597"/>
        <v>2395367</v>
      </c>
      <c r="AB492" s="93">
        <f t="shared" si="597"/>
        <v>2418427</v>
      </c>
      <c r="AC492" s="92">
        <f t="shared" si="597"/>
        <v>2442627</v>
      </c>
      <c r="AD492" s="92">
        <f t="shared" si="597"/>
        <v>2467967</v>
      </c>
      <c r="AE492" s="93">
        <f t="shared" si="597"/>
        <v>2494447</v>
      </c>
      <c r="AF492" s="94">
        <f t="shared" si="597"/>
        <v>2522067</v>
      </c>
      <c r="AG492" s="94">
        <f t="shared" si="565"/>
        <v>76746349</v>
      </c>
    </row>
    <row r="493" spans="1:33" x14ac:dyDescent="0.25">
      <c r="A493" s="59" t="s">
        <v>82</v>
      </c>
      <c r="B493" s="95">
        <f>B492+B461</f>
        <v>2353667</v>
      </c>
      <c r="C493" s="95">
        <f t="shared" ref="C493:AF493" si="598">C492+C461</f>
        <v>2443467</v>
      </c>
      <c r="D493" s="95">
        <f t="shared" si="598"/>
        <v>2449702</v>
      </c>
      <c r="E493" s="95">
        <f t="shared" si="598"/>
        <v>2449902</v>
      </c>
      <c r="F493" s="95">
        <f t="shared" si="598"/>
        <v>2450382</v>
      </c>
      <c r="G493" s="95">
        <f t="shared" si="598"/>
        <v>2465182</v>
      </c>
      <c r="H493" s="95">
        <f t="shared" si="598"/>
        <v>2468762</v>
      </c>
      <c r="I493" s="95">
        <f t="shared" si="598"/>
        <v>2488162</v>
      </c>
      <c r="J493" s="95">
        <f t="shared" si="598"/>
        <v>2488822</v>
      </c>
      <c r="K493" s="95">
        <f t="shared" si="598"/>
        <v>2501952</v>
      </c>
      <c r="L493" s="95">
        <f t="shared" si="598"/>
        <v>2503038</v>
      </c>
      <c r="M493" s="96">
        <f t="shared" si="598"/>
        <v>2501078</v>
      </c>
      <c r="N493" s="95">
        <f t="shared" si="598"/>
        <v>2509318</v>
      </c>
      <c r="O493" s="95">
        <f t="shared" si="598"/>
        <v>2519198</v>
      </c>
      <c r="P493" s="96">
        <f t="shared" si="598"/>
        <v>2529718</v>
      </c>
      <c r="Q493" s="95">
        <f t="shared" si="598"/>
        <v>2541378</v>
      </c>
      <c r="R493" s="95">
        <f t="shared" si="598"/>
        <v>2554169</v>
      </c>
      <c r="S493" s="96">
        <f t="shared" si="598"/>
        <v>2568109</v>
      </c>
      <c r="T493" s="95">
        <f t="shared" si="598"/>
        <v>2583189</v>
      </c>
      <c r="U493" s="95">
        <f t="shared" si="598"/>
        <v>2599409</v>
      </c>
      <c r="V493" s="96">
        <f t="shared" si="598"/>
        <v>2616769</v>
      </c>
      <c r="W493" s="95">
        <f t="shared" si="598"/>
        <v>2635269</v>
      </c>
      <c r="X493" s="95">
        <f t="shared" si="598"/>
        <v>2372307</v>
      </c>
      <c r="Y493" s="96">
        <f t="shared" si="598"/>
        <v>2373447</v>
      </c>
      <c r="Z493" s="95">
        <f t="shared" si="598"/>
        <v>2395367</v>
      </c>
      <c r="AA493" s="95">
        <f t="shared" si="598"/>
        <v>2418427</v>
      </c>
      <c r="AB493" s="96">
        <f t="shared" si="598"/>
        <v>2442627</v>
      </c>
      <c r="AC493" s="95">
        <f t="shared" si="598"/>
        <v>2467967</v>
      </c>
      <c r="AD493" s="95">
        <f t="shared" si="598"/>
        <v>2494447</v>
      </c>
      <c r="AE493" s="96">
        <f t="shared" si="598"/>
        <v>2522067</v>
      </c>
      <c r="AF493" s="97">
        <f t="shared" si="598"/>
        <v>2550827</v>
      </c>
      <c r="AG493" s="97">
        <f t="shared" si="565"/>
        <v>77258125</v>
      </c>
    </row>
    <row r="494" spans="1:33" x14ac:dyDescent="0.25">
      <c r="A494" s="59" t="s">
        <v>79</v>
      </c>
      <c r="B494" s="95">
        <f t="shared" ref="B494:AF494" si="599">SUM(B462:B490)</f>
        <v>170</v>
      </c>
      <c r="C494" s="95">
        <f t="shared" si="599"/>
        <v>190</v>
      </c>
      <c r="D494" s="95">
        <f t="shared" si="599"/>
        <v>0</v>
      </c>
      <c r="E494" s="95">
        <f t="shared" si="599"/>
        <v>500</v>
      </c>
      <c r="F494" s="95">
        <f t="shared" si="599"/>
        <v>800</v>
      </c>
      <c r="G494" s="95">
        <f t="shared" si="599"/>
        <v>0</v>
      </c>
      <c r="H494" s="95">
        <f t="shared" si="599"/>
        <v>600</v>
      </c>
      <c r="I494" s="95">
        <f t="shared" si="599"/>
        <v>0</v>
      </c>
      <c r="J494" s="95">
        <f t="shared" si="599"/>
        <v>50</v>
      </c>
      <c r="K494" s="95">
        <f t="shared" si="599"/>
        <v>4</v>
      </c>
      <c r="L494" s="95">
        <f t="shared" si="599"/>
        <v>9060</v>
      </c>
      <c r="M494" s="96">
        <f t="shared" si="599"/>
        <v>0</v>
      </c>
      <c r="N494" s="95">
        <f t="shared" si="599"/>
        <v>0</v>
      </c>
      <c r="O494" s="95">
        <f t="shared" si="599"/>
        <v>0</v>
      </c>
      <c r="P494" s="96">
        <f t="shared" si="599"/>
        <v>0</v>
      </c>
      <c r="Q494" s="95">
        <f t="shared" si="599"/>
        <v>0</v>
      </c>
      <c r="R494" s="95">
        <f t="shared" si="599"/>
        <v>0</v>
      </c>
      <c r="S494" s="96">
        <f t="shared" si="599"/>
        <v>0</v>
      </c>
      <c r="T494" s="95">
        <f t="shared" si="599"/>
        <v>0</v>
      </c>
      <c r="U494" s="95">
        <f t="shared" si="599"/>
        <v>0</v>
      </c>
      <c r="V494" s="96">
        <f t="shared" si="599"/>
        <v>0</v>
      </c>
      <c r="W494" s="95">
        <f t="shared" si="599"/>
        <v>0</v>
      </c>
      <c r="X494" s="95">
        <f t="shared" si="599"/>
        <v>0</v>
      </c>
      <c r="Y494" s="96">
        <f t="shared" si="599"/>
        <v>0</v>
      </c>
      <c r="Z494" s="95">
        <f t="shared" si="599"/>
        <v>0</v>
      </c>
      <c r="AA494" s="95">
        <f t="shared" si="599"/>
        <v>0</v>
      </c>
      <c r="AB494" s="96">
        <f t="shared" si="599"/>
        <v>0</v>
      </c>
      <c r="AC494" s="95">
        <f t="shared" si="599"/>
        <v>0</v>
      </c>
      <c r="AD494" s="95">
        <f t="shared" si="599"/>
        <v>0</v>
      </c>
      <c r="AE494" s="96">
        <f t="shared" si="599"/>
        <v>0</v>
      </c>
      <c r="AF494" s="97">
        <f t="shared" si="599"/>
        <v>0</v>
      </c>
      <c r="AG494" s="97">
        <f t="shared" si="565"/>
        <v>11374</v>
      </c>
    </row>
    <row r="495" spans="1:33" ht="13.8" thickBot="1" x14ac:dyDescent="0.3">
      <c r="A495" s="58" t="s">
        <v>83</v>
      </c>
      <c r="B495" s="98">
        <f t="shared" ref="B495:AF495" si="600">B493-B494</f>
        <v>2353497</v>
      </c>
      <c r="C495" s="98">
        <f t="shared" si="600"/>
        <v>2443277</v>
      </c>
      <c r="D495" s="98">
        <f t="shared" si="600"/>
        <v>2449702</v>
      </c>
      <c r="E495" s="98">
        <f t="shared" si="600"/>
        <v>2449402</v>
      </c>
      <c r="F495" s="98">
        <f t="shared" si="600"/>
        <v>2449582</v>
      </c>
      <c r="G495" s="98">
        <f t="shared" si="600"/>
        <v>2465182</v>
      </c>
      <c r="H495" s="98">
        <f t="shared" si="600"/>
        <v>2468162</v>
      </c>
      <c r="I495" s="98">
        <f t="shared" si="600"/>
        <v>2488162</v>
      </c>
      <c r="J495" s="98">
        <f t="shared" si="600"/>
        <v>2488772</v>
      </c>
      <c r="K495" s="98">
        <f t="shared" si="600"/>
        <v>2501948</v>
      </c>
      <c r="L495" s="98">
        <f t="shared" si="600"/>
        <v>2493978</v>
      </c>
      <c r="M495" s="99">
        <f t="shared" si="600"/>
        <v>2501078</v>
      </c>
      <c r="N495" s="98">
        <f t="shared" si="600"/>
        <v>2509318</v>
      </c>
      <c r="O495" s="98">
        <f t="shared" si="600"/>
        <v>2519198</v>
      </c>
      <c r="P495" s="99">
        <f t="shared" si="600"/>
        <v>2529718</v>
      </c>
      <c r="Q495" s="98">
        <f t="shared" si="600"/>
        <v>2541378</v>
      </c>
      <c r="R495" s="98">
        <f t="shared" si="600"/>
        <v>2554169</v>
      </c>
      <c r="S495" s="99">
        <f t="shared" si="600"/>
        <v>2568109</v>
      </c>
      <c r="T495" s="98">
        <f t="shared" si="600"/>
        <v>2583189</v>
      </c>
      <c r="U495" s="98">
        <f t="shared" si="600"/>
        <v>2599409</v>
      </c>
      <c r="V495" s="99">
        <f t="shared" si="600"/>
        <v>2616769</v>
      </c>
      <c r="W495" s="98">
        <f t="shared" si="600"/>
        <v>2635269</v>
      </c>
      <c r="X495" s="98">
        <f t="shared" si="600"/>
        <v>2372307</v>
      </c>
      <c r="Y495" s="99">
        <f t="shared" si="600"/>
        <v>2373447</v>
      </c>
      <c r="Z495" s="98">
        <f t="shared" si="600"/>
        <v>2395367</v>
      </c>
      <c r="AA495" s="98">
        <f t="shared" si="600"/>
        <v>2418427</v>
      </c>
      <c r="AB495" s="99">
        <f t="shared" si="600"/>
        <v>2442627</v>
      </c>
      <c r="AC495" s="98">
        <f t="shared" si="600"/>
        <v>2467967</v>
      </c>
      <c r="AD495" s="98">
        <f t="shared" si="600"/>
        <v>2494447</v>
      </c>
      <c r="AE495" s="99">
        <f t="shared" si="600"/>
        <v>2522067</v>
      </c>
      <c r="AF495" s="100">
        <f t="shared" si="600"/>
        <v>2550827</v>
      </c>
      <c r="AG495" s="100">
        <f t="shared" si="565"/>
        <v>77246751</v>
      </c>
    </row>
    <row r="498" spans="1:33" ht="13.8" thickBot="1" x14ac:dyDescent="0.3"/>
    <row r="499" spans="1:33" ht="13.8" thickBot="1" x14ac:dyDescent="0.3">
      <c r="A499" s="215" t="s">
        <v>41</v>
      </c>
      <c r="B499" s="216"/>
      <c r="C499" s="216"/>
      <c r="D499" s="216"/>
      <c r="E499" s="216"/>
      <c r="F499" s="216"/>
      <c r="G499" s="216"/>
      <c r="H499" s="216"/>
      <c r="I499" s="216"/>
      <c r="J499" s="216"/>
      <c r="K499" s="216"/>
      <c r="L499" s="216"/>
      <c r="M499" s="216"/>
      <c r="N499" s="216"/>
      <c r="O499" s="216"/>
      <c r="P499" s="216"/>
      <c r="Q499" s="216"/>
      <c r="R499" s="216"/>
      <c r="S499" s="216"/>
      <c r="T499" s="216"/>
      <c r="U499" s="216"/>
      <c r="V499" s="216"/>
      <c r="W499" s="216"/>
      <c r="X499" s="216"/>
      <c r="Y499" s="216"/>
      <c r="Z499" s="216"/>
      <c r="AA499" s="216"/>
      <c r="AB499" s="216"/>
      <c r="AC499" s="216"/>
      <c r="AD499" s="216"/>
      <c r="AE499" s="216"/>
      <c r="AF499" s="217"/>
      <c r="AG499" s="123"/>
    </row>
    <row r="500" spans="1:33" x14ac:dyDescent="0.25">
      <c r="A500" s="84" t="s">
        <v>86</v>
      </c>
      <c r="B500" s="84">
        <v>1</v>
      </c>
      <c r="C500" s="84">
        <v>2</v>
      </c>
      <c r="D500" s="84">
        <v>3</v>
      </c>
      <c r="E500" s="84">
        <v>4</v>
      </c>
      <c r="F500" s="84">
        <v>5</v>
      </c>
      <c r="G500" s="84">
        <v>6</v>
      </c>
      <c r="H500" s="84">
        <v>7</v>
      </c>
      <c r="I500" s="84">
        <v>8</v>
      </c>
      <c r="J500" s="84">
        <v>9</v>
      </c>
      <c r="K500" s="84">
        <v>10</v>
      </c>
      <c r="L500" s="84">
        <v>11</v>
      </c>
      <c r="M500" s="84">
        <v>12</v>
      </c>
      <c r="N500" s="84">
        <v>13</v>
      </c>
      <c r="O500" s="84">
        <v>14</v>
      </c>
      <c r="P500" s="84">
        <v>15</v>
      </c>
      <c r="Q500" s="84">
        <v>16</v>
      </c>
      <c r="R500" s="84">
        <v>17</v>
      </c>
      <c r="S500" s="84">
        <v>18</v>
      </c>
      <c r="T500" s="84">
        <v>19</v>
      </c>
      <c r="U500" s="84">
        <v>20</v>
      </c>
      <c r="V500" s="84">
        <v>21</v>
      </c>
      <c r="W500" s="84">
        <v>22</v>
      </c>
      <c r="X500" s="84">
        <v>23</v>
      </c>
      <c r="Y500" s="84">
        <v>24</v>
      </c>
      <c r="Z500" s="84">
        <v>25</v>
      </c>
      <c r="AA500" s="84">
        <v>26</v>
      </c>
      <c r="AB500" s="84">
        <v>27</v>
      </c>
      <c r="AC500" s="84">
        <v>28</v>
      </c>
      <c r="AD500" s="84">
        <v>29</v>
      </c>
      <c r="AE500" s="84">
        <v>30</v>
      </c>
      <c r="AF500" s="85">
        <v>31</v>
      </c>
      <c r="AG500" s="85" t="s">
        <v>42</v>
      </c>
    </row>
    <row r="501" spans="1:33" ht="13.8" thickBot="1" x14ac:dyDescent="0.3">
      <c r="A501" s="218" t="s">
        <v>43</v>
      </c>
      <c r="B501" s="219"/>
      <c r="C501" s="219"/>
      <c r="D501" s="219"/>
      <c r="E501" s="219"/>
      <c r="F501" s="219"/>
      <c r="G501" s="219"/>
      <c r="H501" s="219"/>
      <c r="I501" s="219"/>
      <c r="J501" s="219"/>
      <c r="K501" s="219"/>
      <c r="L501" s="219"/>
      <c r="M501" s="219"/>
      <c r="N501" s="219"/>
      <c r="O501" s="219"/>
      <c r="P501" s="219"/>
      <c r="Q501" s="219"/>
      <c r="R501" s="219"/>
      <c r="S501" s="219"/>
      <c r="T501" s="219"/>
      <c r="U501" s="219"/>
      <c r="V501" s="219"/>
      <c r="W501" s="219"/>
      <c r="X501" s="219"/>
      <c r="Y501" s="219"/>
      <c r="Z501" s="219"/>
      <c r="AA501" s="219"/>
      <c r="AB501" s="219"/>
      <c r="AC501" s="219"/>
      <c r="AD501" s="219"/>
      <c r="AE501" s="219"/>
      <c r="AF501" s="220"/>
      <c r="AG501" s="124"/>
    </row>
    <row r="502" spans="1:33" x14ac:dyDescent="0.25">
      <c r="A502" s="62" t="s">
        <v>44</v>
      </c>
      <c r="B502" s="37">
        <v>1000</v>
      </c>
      <c r="C502" s="38"/>
      <c r="D502" s="38">
        <v>6000</v>
      </c>
      <c r="E502" s="38">
        <v>200</v>
      </c>
      <c r="F502" s="38">
        <v>1000</v>
      </c>
      <c r="G502" s="38">
        <v>4700</v>
      </c>
      <c r="H502" s="38">
        <v>3500</v>
      </c>
      <c r="I502" s="38">
        <v>15000</v>
      </c>
      <c r="J502" s="38">
        <v>600</v>
      </c>
      <c r="K502" s="38">
        <v>12000</v>
      </c>
      <c r="L502" s="38">
        <v>0</v>
      </c>
      <c r="M502" s="39">
        <v>6000</v>
      </c>
      <c r="N502" s="38">
        <v>7140</v>
      </c>
      <c r="O502" s="38">
        <v>8280</v>
      </c>
      <c r="P502" s="38">
        <v>9420</v>
      </c>
      <c r="Q502" s="38">
        <v>10560</v>
      </c>
      <c r="R502" s="39">
        <v>11700</v>
      </c>
      <c r="S502" s="38">
        <v>12840</v>
      </c>
      <c r="T502" s="38">
        <v>13980</v>
      </c>
      <c r="U502" s="38">
        <v>15120</v>
      </c>
      <c r="V502" s="38">
        <v>16260</v>
      </c>
      <c r="W502" s="39">
        <v>17400</v>
      </c>
      <c r="X502" s="38">
        <v>18540</v>
      </c>
      <c r="Y502" s="38">
        <v>19680</v>
      </c>
      <c r="Z502" s="38">
        <v>20820</v>
      </c>
      <c r="AA502" s="38">
        <v>21960</v>
      </c>
      <c r="AB502" s="39">
        <v>23100</v>
      </c>
      <c r="AC502" s="38">
        <v>24240</v>
      </c>
      <c r="AD502" s="38">
        <v>25380</v>
      </c>
      <c r="AE502" s="38">
        <v>26520</v>
      </c>
      <c r="AF502" s="40">
        <v>27660</v>
      </c>
      <c r="AG502" s="40">
        <f t="shared" si="565"/>
        <v>380600</v>
      </c>
    </row>
    <row r="503" spans="1:33" x14ac:dyDescent="0.25">
      <c r="A503" s="63" t="s">
        <v>45</v>
      </c>
      <c r="B503" s="41">
        <v>0</v>
      </c>
      <c r="C503" s="42">
        <v>90000</v>
      </c>
      <c r="D503" s="42">
        <v>55</v>
      </c>
      <c r="E503" s="42"/>
      <c r="F503" s="42"/>
      <c r="G503" s="42">
        <v>10000</v>
      </c>
      <c r="H503" s="42"/>
      <c r="I503" s="42">
        <v>5000</v>
      </c>
      <c r="J503" s="42">
        <v>60</v>
      </c>
      <c r="K503" s="42">
        <v>80</v>
      </c>
      <c r="L503" s="42"/>
      <c r="M503" s="42"/>
      <c r="N503" s="42"/>
      <c r="O503" s="42"/>
      <c r="P503" s="42"/>
      <c r="Q503" s="42"/>
      <c r="R503" s="42"/>
      <c r="S503" s="42"/>
      <c r="T503" s="42"/>
      <c r="U503" s="42"/>
      <c r="V503" s="42"/>
      <c r="W503" s="42"/>
      <c r="X503" s="42"/>
      <c r="Y503" s="42"/>
      <c r="Z503" s="42"/>
      <c r="AA503" s="42"/>
      <c r="AB503" s="42"/>
      <c r="AC503" s="42"/>
      <c r="AD503" s="42"/>
      <c r="AE503" s="42"/>
      <c r="AF503" s="43"/>
      <c r="AG503" s="43">
        <f t="shared" si="565"/>
        <v>105195</v>
      </c>
    </row>
    <row r="504" spans="1:33" x14ac:dyDescent="0.25">
      <c r="A504" s="63" t="s">
        <v>46</v>
      </c>
      <c r="B504" s="44">
        <v>0</v>
      </c>
      <c r="C504" s="45">
        <v>30</v>
      </c>
      <c r="D504" s="45">
        <v>-50</v>
      </c>
      <c r="E504" s="45">
        <v>0</v>
      </c>
      <c r="F504" s="45">
        <v>100</v>
      </c>
      <c r="G504" s="45">
        <v>0</v>
      </c>
      <c r="H504" s="45">
        <v>-80</v>
      </c>
      <c r="I504" s="45">
        <v>0</v>
      </c>
      <c r="J504" s="45">
        <v>0</v>
      </c>
      <c r="K504" s="45">
        <v>0</v>
      </c>
      <c r="L504" s="45">
        <v>10</v>
      </c>
      <c r="M504" s="45">
        <v>0</v>
      </c>
      <c r="N504" s="45">
        <v>0</v>
      </c>
      <c r="O504" s="45">
        <v>0</v>
      </c>
      <c r="P504" s="45">
        <v>0</v>
      </c>
      <c r="Q504" s="45">
        <v>0</v>
      </c>
      <c r="R504" s="45">
        <v>9</v>
      </c>
      <c r="S504" s="45">
        <v>0</v>
      </c>
      <c r="T504" s="45">
        <v>0</v>
      </c>
      <c r="U504" s="45">
        <v>0</v>
      </c>
      <c r="V504" s="45">
        <v>0</v>
      </c>
      <c r="W504" s="45">
        <v>0</v>
      </c>
      <c r="X504" s="45">
        <v>0</v>
      </c>
      <c r="Y504" s="45">
        <v>0</v>
      </c>
      <c r="Z504" s="45">
        <v>0</v>
      </c>
      <c r="AA504" s="45">
        <v>0</v>
      </c>
      <c r="AB504" s="45">
        <v>0</v>
      </c>
      <c r="AC504" s="45">
        <v>0</v>
      </c>
      <c r="AD504" s="45">
        <v>0</v>
      </c>
      <c r="AE504" s="45">
        <v>0</v>
      </c>
      <c r="AF504" s="46">
        <v>0</v>
      </c>
      <c r="AG504" s="46">
        <f t="shared" si="565"/>
        <v>19</v>
      </c>
    </row>
    <row r="505" spans="1:33" x14ac:dyDescent="0.25">
      <c r="A505" s="60" t="s">
        <v>47</v>
      </c>
      <c r="B505" s="44">
        <v>0</v>
      </c>
      <c r="C505" s="45"/>
      <c r="D505" s="45"/>
      <c r="E505" s="45"/>
      <c r="F505" s="45"/>
      <c r="G505" s="45">
        <v>900</v>
      </c>
      <c r="H505" s="45"/>
      <c r="I505" s="45"/>
      <c r="J505" s="45"/>
      <c r="K505" s="45"/>
      <c r="L505" s="45"/>
      <c r="M505" s="45"/>
      <c r="N505" s="45"/>
      <c r="O505" s="45">
        <v>500</v>
      </c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  <c r="AA505" s="45"/>
      <c r="AB505" s="45"/>
      <c r="AC505" s="45"/>
      <c r="AD505" s="45"/>
      <c r="AE505" s="45"/>
      <c r="AF505" s="46"/>
      <c r="AG505" s="46">
        <f t="shared" si="565"/>
        <v>1400</v>
      </c>
    </row>
    <row r="506" spans="1:33" ht="13.8" thickBot="1" x14ac:dyDescent="0.3">
      <c r="A506" s="64" t="s">
        <v>48</v>
      </c>
      <c r="B506" s="47">
        <v>0</v>
      </c>
      <c r="C506" s="48">
        <v>0</v>
      </c>
      <c r="D506" s="48">
        <v>320</v>
      </c>
      <c r="E506" s="48">
        <v>0</v>
      </c>
      <c r="F506" s="48">
        <v>80</v>
      </c>
      <c r="G506" s="48">
        <v>0</v>
      </c>
      <c r="H506" s="48">
        <v>0</v>
      </c>
      <c r="I506" s="48">
        <v>0</v>
      </c>
      <c r="J506" s="48">
        <v>0</v>
      </c>
      <c r="K506" s="48">
        <v>1100</v>
      </c>
      <c r="L506" s="48">
        <v>1100</v>
      </c>
      <c r="M506" s="48">
        <v>1100</v>
      </c>
      <c r="N506" s="48">
        <v>1100</v>
      </c>
      <c r="O506" s="48">
        <v>1100</v>
      </c>
      <c r="P506" s="48">
        <v>1100</v>
      </c>
      <c r="Q506" s="48">
        <v>1100</v>
      </c>
      <c r="R506" s="48">
        <v>1100</v>
      </c>
      <c r="S506" s="48">
        <v>1100</v>
      </c>
      <c r="T506" s="48">
        <v>1100</v>
      </c>
      <c r="U506" s="48">
        <v>1100</v>
      </c>
      <c r="V506" s="48">
        <v>1100</v>
      </c>
      <c r="W506" s="48">
        <v>1100</v>
      </c>
      <c r="X506" s="48">
        <v>1100</v>
      </c>
      <c r="Y506" s="48">
        <v>1100</v>
      </c>
      <c r="Z506" s="48">
        <v>1100</v>
      </c>
      <c r="AA506" s="48">
        <v>1100</v>
      </c>
      <c r="AB506" s="48">
        <v>1100</v>
      </c>
      <c r="AC506" s="48">
        <v>1100</v>
      </c>
      <c r="AD506" s="48">
        <v>1100</v>
      </c>
      <c r="AE506" s="48">
        <v>1100</v>
      </c>
      <c r="AF506" s="49">
        <v>1100</v>
      </c>
      <c r="AG506" s="49">
        <f t="shared" si="565"/>
        <v>24600</v>
      </c>
    </row>
    <row r="507" spans="1:33" ht="13.8" thickBot="1" x14ac:dyDescent="0.3">
      <c r="A507" s="86" t="s">
        <v>49</v>
      </c>
      <c r="B507" s="65">
        <f>B502+B503-B504+B505+B506</f>
        <v>1000</v>
      </c>
      <c r="C507" s="77">
        <f t="shared" ref="C507" si="601">C502+C503-C504+C505+C506</f>
        <v>89970</v>
      </c>
      <c r="D507" s="78">
        <f t="shared" ref="D507" si="602">D502+D503-D504+D505+D506</f>
        <v>6425</v>
      </c>
      <c r="E507" s="79">
        <f t="shared" ref="E507" si="603">E502+E503-E504+E505+E506</f>
        <v>200</v>
      </c>
      <c r="F507" s="80">
        <f t="shared" ref="F507" si="604">F502+F503-F504+F505+F506</f>
        <v>980</v>
      </c>
      <c r="G507" s="80">
        <f t="shared" ref="G507" si="605">G502+G503-G504+G505+G506</f>
        <v>15600</v>
      </c>
      <c r="H507" s="80">
        <f t="shared" ref="H507" si="606">H502+H503-H504+H505+H506</f>
        <v>3580</v>
      </c>
      <c r="I507" s="80">
        <f t="shared" ref="I507" si="607">I502+I503-I504+I505+I506</f>
        <v>20000</v>
      </c>
      <c r="J507" s="80">
        <f t="shared" ref="J507" si="608">J502+J503-J504+J505+J506</f>
        <v>660</v>
      </c>
      <c r="K507" s="80">
        <f t="shared" ref="K507" si="609">K502+K503-K504+K505+K506</f>
        <v>13180</v>
      </c>
      <c r="L507" s="80">
        <f t="shared" ref="L507" si="610">L502+L503-L504+L505+L506</f>
        <v>1090</v>
      </c>
      <c r="M507" s="80">
        <f t="shared" ref="M507" si="611">M502+M503-M504+M505+M506</f>
        <v>7100</v>
      </c>
      <c r="N507" s="80">
        <f t="shared" ref="N507" si="612">N502+N503-N504+N505+N506</f>
        <v>8240</v>
      </c>
      <c r="O507" s="80">
        <f t="shared" ref="O507" si="613">O502+O503-O504+O505+O506</f>
        <v>9880</v>
      </c>
      <c r="P507" s="80">
        <f t="shared" ref="P507" si="614">P502+P503-P504+P505+P506</f>
        <v>10520</v>
      </c>
      <c r="Q507" s="80">
        <f t="shared" ref="Q507" si="615">Q502+Q503-Q504+Q505+Q506</f>
        <v>11660</v>
      </c>
      <c r="R507" s="80">
        <f t="shared" ref="R507" si="616">R502+R503-R504+R505+R506</f>
        <v>12791</v>
      </c>
      <c r="S507" s="80">
        <f t="shared" ref="S507" si="617">S502+S503-S504+S505+S506</f>
        <v>13940</v>
      </c>
      <c r="T507" s="80">
        <f t="shared" ref="T507" si="618">T502+T503-T504+T505+T506</f>
        <v>15080</v>
      </c>
      <c r="U507" s="80">
        <f t="shared" ref="U507" si="619">U502+U503-U504+U505+U506</f>
        <v>16220</v>
      </c>
      <c r="V507" s="80">
        <f t="shared" ref="V507" si="620">V502+V503-V504+V505+V506</f>
        <v>17360</v>
      </c>
      <c r="W507" s="80">
        <f t="shared" ref="W507" si="621">W502+W503-W504+W505+W506</f>
        <v>18500</v>
      </c>
      <c r="X507" s="80">
        <f t="shared" ref="X507" si="622">X502+X503-X504+X505+X506</f>
        <v>19640</v>
      </c>
      <c r="Y507" s="80">
        <f t="shared" ref="Y507" si="623">Y502+Y503-Y504+Y505+Y506</f>
        <v>20780</v>
      </c>
      <c r="Z507" s="80">
        <f t="shared" ref="Z507" si="624">Z502+Z503-Z504+Z505+Z506</f>
        <v>21920</v>
      </c>
      <c r="AA507" s="80">
        <f t="shared" ref="AA507" si="625">AA502+AA503-AA504+AA505+AA506</f>
        <v>23060</v>
      </c>
      <c r="AB507" s="80">
        <f t="shared" ref="AB507" si="626">AB502+AB503-AB504+AB505+AB506</f>
        <v>24200</v>
      </c>
      <c r="AC507" s="80">
        <f t="shared" ref="AC507" si="627">AC502+AC503-AC504+AC505+AC506</f>
        <v>25340</v>
      </c>
      <c r="AD507" s="80">
        <f t="shared" ref="AD507" si="628">AD502+AD503-AD504+AD505+AD506</f>
        <v>26480</v>
      </c>
      <c r="AE507" s="80">
        <f t="shared" ref="AE507" si="629">AE502+AE503-AE504+AE505+AE506</f>
        <v>27620</v>
      </c>
      <c r="AF507" s="81">
        <f t="shared" ref="AF507" si="630">AF502+AF503-AF504+AF505+AF506</f>
        <v>28760</v>
      </c>
      <c r="AG507" s="81">
        <f t="shared" si="565"/>
        <v>511776</v>
      </c>
    </row>
    <row r="508" spans="1:33" x14ac:dyDescent="0.25">
      <c r="A508" s="62" t="s">
        <v>50</v>
      </c>
      <c r="B508" s="66">
        <v>0</v>
      </c>
      <c r="C508" s="66">
        <v>0</v>
      </c>
      <c r="D508" s="66">
        <v>0</v>
      </c>
      <c r="E508" s="66">
        <v>0</v>
      </c>
      <c r="F508" s="66">
        <v>0</v>
      </c>
      <c r="G508" s="66">
        <v>0</v>
      </c>
      <c r="H508" s="66">
        <v>0</v>
      </c>
      <c r="I508" s="66">
        <v>0</v>
      </c>
      <c r="J508" s="66">
        <v>0</v>
      </c>
      <c r="K508" s="66">
        <v>0</v>
      </c>
      <c r="L508" s="66">
        <v>0</v>
      </c>
      <c r="M508" s="66">
        <v>0</v>
      </c>
      <c r="N508" s="66">
        <v>0</v>
      </c>
      <c r="O508" s="66">
        <v>0</v>
      </c>
      <c r="P508" s="66">
        <v>0</v>
      </c>
      <c r="Q508" s="66">
        <v>0</v>
      </c>
      <c r="R508" s="66">
        <v>0</v>
      </c>
      <c r="S508" s="66">
        <v>0</v>
      </c>
      <c r="T508" s="66">
        <v>0</v>
      </c>
      <c r="U508" s="66">
        <v>0</v>
      </c>
      <c r="V508" s="66">
        <v>0</v>
      </c>
      <c r="W508" s="66">
        <v>0</v>
      </c>
      <c r="X508" s="66">
        <v>0</v>
      </c>
      <c r="Y508" s="66">
        <v>0</v>
      </c>
      <c r="Z508" s="66">
        <v>0</v>
      </c>
      <c r="AA508" s="66">
        <v>0</v>
      </c>
      <c r="AB508" s="66">
        <v>0</v>
      </c>
      <c r="AC508" s="66">
        <v>0</v>
      </c>
      <c r="AD508" s="66">
        <v>0</v>
      </c>
      <c r="AE508" s="66">
        <v>0</v>
      </c>
      <c r="AF508" s="67">
        <v>0</v>
      </c>
      <c r="AG508" s="67">
        <f t="shared" si="565"/>
        <v>0</v>
      </c>
    </row>
    <row r="509" spans="1:33" x14ac:dyDescent="0.25">
      <c r="A509" s="63" t="s">
        <v>51</v>
      </c>
      <c r="B509" s="68">
        <v>0</v>
      </c>
      <c r="C509" s="68">
        <v>0</v>
      </c>
      <c r="D509" s="68">
        <v>0</v>
      </c>
      <c r="E509" s="68">
        <v>0</v>
      </c>
      <c r="F509" s="68">
        <v>0</v>
      </c>
      <c r="G509" s="68">
        <v>0</v>
      </c>
      <c r="H509" s="68">
        <v>0</v>
      </c>
      <c r="I509" s="68">
        <v>0</v>
      </c>
      <c r="J509" s="68">
        <v>0</v>
      </c>
      <c r="K509" s="68">
        <v>0</v>
      </c>
      <c r="L509" s="68">
        <v>0</v>
      </c>
      <c r="M509" s="68">
        <v>0</v>
      </c>
      <c r="N509" s="68">
        <v>0</v>
      </c>
      <c r="O509" s="68">
        <v>0</v>
      </c>
      <c r="P509" s="68">
        <v>0</v>
      </c>
      <c r="Q509" s="68">
        <v>0</v>
      </c>
      <c r="R509" s="68">
        <v>0</v>
      </c>
      <c r="S509" s="68">
        <v>0</v>
      </c>
      <c r="T509" s="68">
        <v>0</v>
      </c>
      <c r="U509" s="68">
        <v>0</v>
      </c>
      <c r="V509" s="68">
        <v>0</v>
      </c>
      <c r="W509" s="68">
        <v>0</v>
      </c>
      <c r="X509" s="68">
        <v>0</v>
      </c>
      <c r="Y509" s="68">
        <v>0</v>
      </c>
      <c r="Z509" s="68">
        <v>0</v>
      </c>
      <c r="AA509" s="68">
        <v>0</v>
      </c>
      <c r="AB509" s="68">
        <v>0</v>
      </c>
      <c r="AC509" s="68">
        <v>0</v>
      </c>
      <c r="AD509" s="68">
        <v>0</v>
      </c>
      <c r="AE509" s="69">
        <v>0</v>
      </c>
      <c r="AF509" s="70">
        <v>0</v>
      </c>
      <c r="AG509" s="70">
        <f t="shared" si="565"/>
        <v>0</v>
      </c>
    </row>
    <row r="510" spans="1:33" x14ac:dyDescent="0.25">
      <c r="A510" s="63" t="s">
        <v>52</v>
      </c>
      <c r="B510" s="71">
        <v>0</v>
      </c>
      <c r="C510" s="71">
        <v>90</v>
      </c>
      <c r="D510" s="71">
        <v>0</v>
      </c>
      <c r="E510" s="71">
        <v>0</v>
      </c>
      <c r="F510" s="71">
        <v>0</v>
      </c>
      <c r="G510" s="71">
        <v>0</v>
      </c>
      <c r="H510" s="71">
        <v>0</v>
      </c>
      <c r="I510" s="71">
        <v>0</v>
      </c>
      <c r="J510" s="71">
        <v>0</v>
      </c>
      <c r="K510" s="71">
        <v>0</v>
      </c>
      <c r="L510" s="71">
        <v>0</v>
      </c>
      <c r="M510" s="71">
        <v>0</v>
      </c>
      <c r="N510" s="71">
        <v>0</v>
      </c>
      <c r="O510" s="71">
        <v>0</v>
      </c>
      <c r="P510" s="71">
        <v>0</v>
      </c>
      <c r="Q510" s="71">
        <v>0</v>
      </c>
      <c r="R510" s="71">
        <v>0</v>
      </c>
      <c r="S510" s="71">
        <v>0</v>
      </c>
      <c r="T510" s="71">
        <v>0</v>
      </c>
      <c r="U510" s="71">
        <v>0</v>
      </c>
      <c r="V510" s="71">
        <v>0</v>
      </c>
      <c r="W510" s="71">
        <v>0</v>
      </c>
      <c r="X510" s="71">
        <v>0</v>
      </c>
      <c r="Y510" s="71">
        <v>0</v>
      </c>
      <c r="Z510" s="71">
        <v>0</v>
      </c>
      <c r="AA510" s="71">
        <v>0</v>
      </c>
      <c r="AB510" s="71">
        <v>0</v>
      </c>
      <c r="AC510" s="71">
        <v>0</v>
      </c>
      <c r="AD510" s="71">
        <v>0</v>
      </c>
      <c r="AE510" s="72">
        <v>0</v>
      </c>
      <c r="AF510" s="73">
        <v>0</v>
      </c>
      <c r="AG510" s="73">
        <f t="shared" si="565"/>
        <v>90</v>
      </c>
    </row>
    <row r="511" spans="1:33" x14ac:dyDescent="0.25">
      <c r="A511" s="63" t="s">
        <v>53</v>
      </c>
      <c r="B511" s="71">
        <v>10</v>
      </c>
      <c r="C511" s="71">
        <v>0</v>
      </c>
      <c r="D511" s="71">
        <v>0</v>
      </c>
      <c r="E511" s="71">
        <v>0</v>
      </c>
      <c r="F511" s="71">
        <v>0</v>
      </c>
      <c r="G511" s="71">
        <v>0</v>
      </c>
      <c r="H511" s="71">
        <v>0</v>
      </c>
      <c r="I511" s="71">
        <v>0</v>
      </c>
      <c r="J511" s="71">
        <v>0</v>
      </c>
      <c r="K511" s="71">
        <v>0</v>
      </c>
      <c r="L511" s="71">
        <v>0</v>
      </c>
      <c r="M511" s="71">
        <v>0</v>
      </c>
      <c r="N511" s="71">
        <v>0</v>
      </c>
      <c r="O511" s="71">
        <v>0</v>
      </c>
      <c r="P511" s="71">
        <v>0</v>
      </c>
      <c r="Q511" s="71">
        <v>0</v>
      </c>
      <c r="R511" s="71">
        <v>0</v>
      </c>
      <c r="S511" s="71">
        <v>0</v>
      </c>
      <c r="T511" s="71">
        <v>0</v>
      </c>
      <c r="U511" s="71">
        <v>0</v>
      </c>
      <c r="V511" s="71">
        <v>0</v>
      </c>
      <c r="W511" s="71">
        <v>0</v>
      </c>
      <c r="X511" s="71">
        <v>0</v>
      </c>
      <c r="Y511" s="71">
        <v>0</v>
      </c>
      <c r="Z511" s="71">
        <v>0</v>
      </c>
      <c r="AA511" s="71">
        <v>0</v>
      </c>
      <c r="AB511" s="71">
        <v>0</v>
      </c>
      <c r="AC511" s="71">
        <v>0</v>
      </c>
      <c r="AD511" s="71">
        <v>0</v>
      </c>
      <c r="AE511" s="72">
        <v>0</v>
      </c>
      <c r="AF511" s="73">
        <v>0</v>
      </c>
      <c r="AG511" s="73">
        <f t="shared" si="565"/>
        <v>10</v>
      </c>
    </row>
    <row r="512" spans="1:33" x14ac:dyDescent="0.25">
      <c r="A512" s="63" t="s">
        <v>54</v>
      </c>
      <c r="B512" s="71">
        <v>0</v>
      </c>
      <c r="C512" s="71">
        <v>0</v>
      </c>
      <c r="D512" s="71">
        <v>0</v>
      </c>
      <c r="E512" s="71">
        <v>0</v>
      </c>
      <c r="F512" s="71">
        <v>0</v>
      </c>
      <c r="G512" s="71">
        <v>0</v>
      </c>
      <c r="H512" s="71">
        <v>0</v>
      </c>
      <c r="I512" s="71">
        <v>0</v>
      </c>
      <c r="J512" s="71">
        <v>20</v>
      </c>
      <c r="K512" s="71">
        <v>0</v>
      </c>
      <c r="L512" s="71">
        <v>0</v>
      </c>
      <c r="M512" s="71">
        <v>0</v>
      </c>
      <c r="N512" s="71">
        <v>0</v>
      </c>
      <c r="O512" s="71">
        <v>0</v>
      </c>
      <c r="P512" s="71">
        <v>0</v>
      </c>
      <c r="Q512" s="71">
        <v>0</v>
      </c>
      <c r="R512" s="71">
        <v>0</v>
      </c>
      <c r="S512" s="71">
        <v>0</v>
      </c>
      <c r="T512" s="71">
        <v>0</v>
      </c>
      <c r="U512" s="71">
        <v>0</v>
      </c>
      <c r="V512" s="71">
        <v>0</v>
      </c>
      <c r="W512" s="71">
        <v>0</v>
      </c>
      <c r="X512" s="71">
        <v>0</v>
      </c>
      <c r="Y512" s="71">
        <v>0</v>
      </c>
      <c r="Z512" s="71">
        <v>0</v>
      </c>
      <c r="AA512" s="71">
        <v>0</v>
      </c>
      <c r="AB512" s="71">
        <v>0</v>
      </c>
      <c r="AC512" s="71">
        <v>0</v>
      </c>
      <c r="AD512" s="71">
        <v>0</v>
      </c>
      <c r="AE512" s="72">
        <v>0</v>
      </c>
      <c r="AF512" s="73">
        <v>0</v>
      </c>
      <c r="AG512" s="73">
        <f t="shared" si="565"/>
        <v>20</v>
      </c>
    </row>
    <row r="513" spans="1:33" x14ac:dyDescent="0.25">
      <c r="A513" s="63" t="s">
        <v>55</v>
      </c>
      <c r="B513" s="71">
        <v>30</v>
      </c>
      <c r="C513" s="71">
        <v>0</v>
      </c>
      <c r="D513" s="71">
        <v>0</v>
      </c>
      <c r="E513" s="71">
        <v>500</v>
      </c>
      <c r="F513" s="71">
        <v>0</v>
      </c>
      <c r="G513" s="71">
        <v>0</v>
      </c>
      <c r="H513" s="71">
        <v>0</v>
      </c>
      <c r="I513" s="71">
        <v>0</v>
      </c>
      <c r="J513" s="71">
        <v>0</v>
      </c>
      <c r="K513" s="71">
        <v>0</v>
      </c>
      <c r="L513" s="71">
        <v>0</v>
      </c>
      <c r="M513" s="71">
        <v>0</v>
      </c>
      <c r="N513" s="71">
        <v>0</v>
      </c>
      <c r="O513" s="71">
        <v>0</v>
      </c>
      <c r="P513" s="71">
        <v>0</v>
      </c>
      <c r="Q513" s="71">
        <v>0</v>
      </c>
      <c r="R513" s="71">
        <v>0</v>
      </c>
      <c r="S513" s="71">
        <v>0</v>
      </c>
      <c r="T513" s="71">
        <v>0</v>
      </c>
      <c r="U513" s="71">
        <v>0</v>
      </c>
      <c r="V513" s="71">
        <v>0</v>
      </c>
      <c r="W513" s="71">
        <v>0</v>
      </c>
      <c r="X513" s="71">
        <v>0</v>
      </c>
      <c r="Y513" s="71">
        <v>0</v>
      </c>
      <c r="Z513" s="71">
        <v>0</v>
      </c>
      <c r="AA513" s="71">
        <v>0</v>
      </c>
      <c r="AB513" s="71">
        <v>0</v>
      </c>
      <c r="AC513" s="71">
        <v>0</v>
      </c>
      <c r="AD513" s="71">
        <v>0</v>
      </c>
      <c r="AE513" s="72">
        <v>0</v>
      </c>
      <c r="AF513" s="73">
        <v>0</v>
      </c>
      <c r="AG513" s="73">
        <f t="shared" si="565"/>
        <v>530</v>
      </c>
    </row>
    <row r="514" spans="1:33" x14ac:dyDescent="0.25">
      <c r="A514" s="63" t="s">
        <v>56</v>
      </c>
      <c r="B514" s="71">
        <v>50</v>
      </c>
      <c r="C514" s="71">
        <v>0</v>
      </c>
      <c r="D514" s="71">
        <v>0</v>
      </c>
      <c r="E514" s="71">
        <v>0</v>
      </c>
      <c r="F514" s="71">
        <v>0</v>
      </c>
      <c r="G514" s="71">
        <v>0</v>
      </c>
      <c r="H514" s="71">
        <v>0</v>
      </c>
      <c r="I514" s="71">
        <v>0</v>
      </c>
      <c r="J514" s="71">
        <v>0</v>
      </c>
      <c r="K514" s="71">
        <v>0</v>
      </c>
      <c r="L514" s="71">
        <v>0</v>
      </c>
      <c r="M514" s="71">
        <v>0</v>
      </c>
      <c r="N514" s="71">
        <v>0</v>
      </c>
      <c r="O514" s="71">
        <v>0</v>
      </c>
      <c r="P514" s="71">
        <v>0</v>
      </c>
      <c r="Q514" s="71">
        <v>0</v>
      </c>
      <c r="R514" s="71">
        <v>0</v>
      </c>
      <c r="S514" s="71">
        <v>0</v>
      </c>
      <c r="T514" s="71">
        <v>0</v>
      </c>
      <c r="U514" s="71">
        <v>0</v>
      </c>
      <c r="V514" s="71">
        <v>0</v>
      </c>
      <c r="W514" s="71">
        <v>0</v>
      </c>
      <c r="X514" s="71">
        <v>0</v>
      </c>
      <c r="Y514" s="71">
        <v>0</v>
      </c>
      <c r="Z514" s="71">
        <v>0</v>
      </c>
      <c r="AA514" s="71">
        <v>0</v>
      </c>
      <c r="AB514" s="71">
        <v>0</v>
      </c>
      <c r="AC514" s="71">
        <v>0</v>
      </c>
      <c r="AD514" s="71">
        <v>0</v>
      </c>
      <c r="AE514" s="72">
        <v>0</v>
      </c>
      <c r="AF514" s="73">
        <v>0</v>
      </c>
      <c r="AG514" s="73">
        <f t="shared" si="565"/>
        <v>50</v>
      </c>
    </row>
    <row r="515" spans="1:33" x14ac:dyDescent="0.25">
      <c r="A515" s="63" t="s">
        <v>57</v>
      </c>
      <c r="B515" s="71">
        <v>0</v>
      </c>
      <c r="C515" s="71">
        <v>0</v>
      </c>
      <c r="D515" s="71">
        <v>0</v>
      </c>
      <c r="E515" s="71">
        <v>0</v>
      </c>
      <c r="F515" s="71">
        <v>0</v>
      </c>
      <c r="G515" s="71">
        <v>0</v>
      </c>
      <c r="H515" s="71">
        <v>0</v>
      </c>
      <c r="I515" s="71">
        <v>0</v>
      </c>
      <c r="J515" s="71">
        <v>0</v>
      </c>
      <c r="K515" s="71">
        <v>0</v>
      </c>
      <c r="L515" s="71">
        <v>0</v>
      </c>
      <c r="M515" s="71">
        <v>0</v>
      </c>
      <c r="N515" s="71">
        <v>0</v>
      </c>
      <c r="O515" s="71">
        <v>0</v>
      </c>
      <c r="P515" s="71">
        <v>0</v>
      </c>
      <c r="Q515" s="71">
        <v>0</v>
      </c>
      <c r="R515" s="71">
        <v>0</v>
      </c>
      <c r="S515" s="71">
        <v>0</v>
      </c>
      <c r="T515" s="71">
        <v>0</v>
      </c>
      <c r="U515" s="71">
        <v>0</v>
      </c>
      <c r="V515" s="71">
        <v>0</v>
      </c>
      <c r="W515" s="71">
        <v>0</v>
      </c>
      <c r="X515" s="71">
        <v>0</v>
      </c>
      <c r="Y515" s="71">
        <v>0</v>
      </c>
      <c r="Z515" s="71">
        <v>0</v>
      </c>
      <c r="AA515" s="71">
        <v>0</v>
      </c>
      <c r="AB515" s="71">
        <v>0</v>
      </c>
      <c r="AC515" s="71">
        <v>0</v>
      </c>
      <c r="AD515" s="71">
        <v>0</v>
      </c>
      <c r="AE515" s="72">
        <v>0</v>
      </c>
      <c r="AF515" s="73">
        <v>0</v>
      </c>
      <c r="AG515" s="73">
        <f t="shared" si="565"/>
        <v>0</v>
      </c>
    </row>
    <row r="516" spans="1:33" x14ac:dyDescent="0.25">
      <c r="A516" s="63" t="s">
        <v>58</v>
      </c>
      <c r="B516" s="71">
        <v>0</v>
      </c>
      <c r="C516" s="71">
        <v>0</v>
      </c>
      <c r="D516" s="71">
        <v>0</v>
      </c>
      <c r="E516" s="71">
        <v>0</v>
      </c>
      <c r="F516" s="71">
        <v>0</v>
      </c>
      <c r="G516" s="71">
        <v>0</v>
      </c>
      <c r="H516" s="71">
        <v>0</v>
      </c>
      <c r="I516" s="71">
        <v>0</v>
      </c>
      <c r="J516" s="71">
        <v>0</v>
      </c>
      <c r="K516" s="71">
        <v>0</v>
      </c>
      <c r="L516" s="71">
        <v>0</v>
      </c>
      <c r="M516" s="71">
        <v>0</v>
      </c>
      <c r="N516" s="71">
        <v>0</v>
      </c>
      <c r="O516" s="71">
        <v>0</v>
      </c>
      <c r="P516" s="71">
        <v>0</v>
      </c>
      <c r="Q516" s="71">
        <v>0</v>
      </c>
      <c r="R516" s="71">
        <v>0</v>
      </c>
      <c r="S516" s="71">
        <v>0</v>
      </c>
      <c r="T516" s="71">
        <v>0</v>
      </c>
      <c r="U516" s="71">
        <v>0</v>
      </c>
      <c r="V516" s="71">
        <v>0</v>
      </c>
      <c r="W516" s="71">
        <v>0</v>
      </c>
      <c r="X516" s="71">
        <v>0</v>
      </c>
      <c r="Y516" s="71">
        <v>0</v>
      </c>
      <c r="Z516" s="71">
        <v>0</v>
      </c>
      <c r="AA516" s="71">
        <v>0</v>
      </c>
      <c r="AB516" s="71">
        <v>0</v>
      </c>
      <c r="AC516" s="71">
        <v>0</v>
      </c>
      <c r="AD516" s="71">
        <v>0</v>
      </c>
      <c r="AE516" s="72">
        <v>0</v>
      </c>
      <c r="AF516" s="73">
        <v>0</v>
      </c>
      <c r="AG516" s="73">
        <f t="shared" si="565"/>
        <v>0</v>
      </c>
    </row>
    <row r="517" spans="1:33" x14ac:dyDescent="0.25">
      <c r="A517" s="63" t="s">
        <v>59</v>
      </c>
      <c r="B517" s="71">
        <v>0</v>
      </c>
      <c r="C517" s="71">
        <v>0</v>
      </c>
      <c r="D517" s="71">
        <v>0</v>
      </c>
      <c r="E517" s="71">
        <v>0</v>
      </c>
      <c r="F517" s="71">
        <v>800</v>
      </c>
      <c r="G517" s="71">
        <v>0</v>
      </c>
      <c r="H517" s="71">
        <v>0</v>
      </c>
      <c r="I517" s="71">
        <v>0</v>
      </c>
      <c r="J517" s="71">
        <v>0</v>
      </c>
      <c r="K517" s="71">
        <v>4</v>
      </c>
      <c r="L517" s="71">
        <v>0</v>
      </c>
      <c r="M517" s="71">
        <v>0</v>
      </c>
      <c r="N517" s="71">
        <v>0</v>
      </c>
      <c r="O517" s="71">
        <v>0</v>
      </c>
      <c r="P517" s="71">
        <v>0</v>
      </c>
      <c r="Q517" s="71">
        <v>0</v>
      </c>
      <c r="R517" s="71">
        <v>0</v>
      </c>
      <c r="S517" s="71">
        <v>0</v>
      </c>
      <c r="T517" s="71">
        <v>0</v>
      </c>
      <c r="U517" s="71">
        <v>0</v>
      </c>
      <c r="V517" s="71">
        <v>0</v>
      </c>
      <c r="W517" s="71">
        <v>0</v>
      </c>
      <c r="X517" s="71">
        <v>0</v>
      </c>
      <c r="Y517" s="71">
        <v>0</v>
      </c>
      <c r="Z517" s="71">
        <v>0</v>
      </c>
      <c r="AA517" s="71">
        <v>0</v>
      </c>
      <c r="AB517" s="71">
        <v>0</v>
      </c>
      <c r="AC517" s="71">
        <v>0</v>
      </c>
      <c r="AD517" s="71">
        <v>0</v>
      </c>
      <c r="AE517" s="72">
        <v>0</v>
      </c>
      <c r="AF517" s="73">
        <v>0</v>
      </c>
      <c r="AG517" s="73">
        <f t="shared" si="565"/>
        <v>804</v>
      </c>
    </row>
    <row r="518" spans="1:33" x14ac:dyDescent="0.25">
      <c r="A518" s="63" t="s">
        <v>60</v>
      </c>
      <c r="B518" s="71">
        <v>0</v>
      </c>
      <c r="C518" s="71">
        <v>0</v>
      </c>
      <c r="D518" s="71">
        <v>0</v>
      </c>
      <c r="E518" s="71">
        <v>0</v>
      </c>
      <c r="F518" s="71">
        <v>0</v>
      </c>
      <c r="G518" s="71">
        <v>0</v>
      </c>
      <c r="H518" s="71">
        <v>0</v>
      </c>
      <c r="I518" s="71">
        <v>0</v>
      </c>
      <c r="J518" s="71">
        <v>0</v>
      </c>
      <c r="K518" s="71">
        <v>0</v>
      </c>
      <c r="L518" s="71">
        <v>0</v>
      </c>
      <c r="M518" s="71">
        <v>0</v>
      </c>
      <c r="N518" s="71">
        <v>0</v>
      </c>
      <c r="O518" s="71">
        <v>0</v>
      </c>
      <c r="P518" s="71">
        <v>0</v>
      </c>
      <c r="Q518" s="71">
        <v>0</v>
      </c>
      <c r="R518" s="71">
        <v>0</v>
      </c>
      <c r="S518" s="71">
        <v>0</v>
      </c>
      <c r="T518" s="71">
        <v>0</v>
      </c>
      <c r="U518" s="71">
        <v>0</v>
      </c>
      <c r="V518" s="71">
        <v>0</v>
      </c>
      <c r="W518" s="71">
        <v>0</v>
      </c>
      <c r="X518" s="71">
        <v>0</v>
      </c>
      <c r="Y518" s="71">
        <v>0</v>
      </c>
      <c r="Z518" s="71">
        <v>0</v>
      </c>
      <c r="AA518" s="71">
        <v>0</v>
      </c>
      <c r="AB518" s="71">
        <v>0</v>
      </c>
      <c r="AC518" s="71">
        <v>0</v>
      </c>
      <c r="AD518" s="71">
        <v>0</v>
      </c>
      <c r="AE518" s="72">
        <v>0</v>
      </c>
      <c r="AF518" s="73">
        <v>0</v>
      </c>
      <c r="AG518" s="73">
        <f t="shared" si="565"/>
        <v>0</v>
      </c>
    </row>
    <row r="519" spans="1:33" x14ac:dyDescent="0.25">
      <c r="A519" s="63" t="s">
        <v>61</v>
      </c>
      <c r="B519" s="71">
        <v>0</v>
      </c>
      <c r="C519" s="71">
        <v>0</v>
      </c>
      <c r="D519" s="71">
        <v>0</v>
      </c>
      <c r="E519" s="71">
        <v>0</v>
      </c>
      <c r="F519" s="71">
        <v>0</v>
      </c>
      <c r="G519" s="71">
        <v>0</v>
      </c>
      <c r="H519" s="71">
        <v>0</v>
      </c>
      <c r="I519" s="71">
        <v>0</v>
      </c>
      <c r="J519" s="71">
        <v>0</v>
      </c>
      <c r="K519" s="71">
        <v>0</v>
      </c>
      <c r="L519" s="71">
        <v>0</v>
      </c>
      <c r="M519" s="71">
        <v>0</v>
      </c>
      <c r="N519" s="71">
        <v>0</v>
      </c>
      <c r="O519" s="71">
        <v>0</v>
      </c>
      <c r="P519" s="71">
        <v>0</v>
      </c>
      <c r="Q519" s="71">
        <v>0</v>
      </c>
      <c r="R519" s="71">
        <v>0</v>
      </c>
      <c r="S519" s="71">
        <v>0</v>
      </c>
      <c r="T519" s="71">
        <v>0</v>
      </c>
      <c r="U519" s="71">
        <v>0</v>
      </c>
      <c r="V519" s="71">
        <v>0</v>
      </c>
      <c r="W519" s="71">
        <v>0</v>
      </c>
      <c r="X519" s="71">
        <v>0</v>
      </c>
      <c r="Y519" s="71">
        <v>0</v>
      </c>
      <c r="Z519" s="71">
        <v>0</v>
      </c>
      <c r="AA519" s="71">
        <v>0</v>
      </c>
      <c r="AB519" s="71">
        <v>0</v>
      </c>
      <c r="AC519" s="71">
        <v>0</v>
      </c>
      <c r="AD519" s="71">
        <v>0</v>
      </c>
      <c r="AE519" s="72">
        <v>0</v>
      </c>
      <c r="AF519" s="73">
        <v>0</v>
      </c>
      <c r="AG519" s="73">
        <f t="shared" ref="AG519:AG540" si="631">SUM(B519:AF519)</f>
        <v>0</v>
      </c>
    </row>
    <row r="520" spans="1:33" x14ac:dyDescent="0.25">
      <c r="A520" s="63" t="s">
        <v>62</v>
      </c>
      <c r="B520" s="71">
        <v>0</v>
      </c>
      <c r="C520" s="71">
        <v>0</v>
      </c>
      <c r="D520" s="71">
        <v>0</v>
      </c>
      <c r="E520" s="71">
        <v>0</v>
      </c>
      <c r="F520" s="71">
        <v>0</v>
      </c>
      <c r="G520" s="71">
        <v>0</v>
      </c>
      <c r="H520" s="71">
        <v>0</v>
      </c>
      <c r="I520" s="71">
        <v>0</v>
      </c>
      <c r="J520" s="71">
        <v>0</v>
      </c>
      <c r="K520" s="71">
        <v>0</v>
      </c>
      <c r="L520" s="71">
        <v>0</v>
      </c>
      <c r="M520" s="71">
        <v>0</v>
      </c>
      <c r="N520" s="71">
        <v>0</v>
      </c>
      <c r="O520" s="71">
        <v>0</v>
      </c>
      <c r="P520" s="71">
        <v>0</v>
      </c>
      <c r="Q520" s="71">
        <v>0</v>
      </c>
      <c r="R520" s="71">
        <v>0</v>
      </c>
      <c r="S520" s="71">
        <v>0</v>
      </c>
      <c r="T520" s="71">
        <v>0</v>
      </c>
      <c r="U520" s="71">
        <v>0</v>
      </c>
      <c r="V520" s="71">
        <v>0</v>
      </c>
      <c r="W520" s="71">
        <v>0</v>
      </c>
      <c r="X520" s="71">
        <v>0</v>
      </c>
      <c r="Y520" s="71">
        <v>0</v>
      </c>
      <c r="Z520" s="71">
        <v>0</v>
      </c>
      <c r="AA520" s="71">
        <v>0</v>
      </c>
      <c r="AB520" s="71">
        <v>0</v>
      </c>
      <c r="AC520" s="71">
        <v>0</v>
      </c>
      <c r="AD520" s="71">
        <v>0</v>
      </c>
      <c r="AE520" s="72">
        <v>0</v>
      </c>
      <c r="AF520" s="73">
        <v>0</v>
      </c>
      <c r="AG520" s="73">
        <f t="shared" si="631"/>
        <v>0</v>
      </c>
    </row>
    <row r="521" spans="1:33" x14ac:dyDescent="0.25">
      <c r="A521" s="63" t="s">
        <v>63</v>
      </c>
      <c r="B521" s="71">
        <v>0</v>
      </c>
      <c r="C521" s="71">
        <v>0</v>
      </c>
      <c r="D521" s="71">
        <v>0</v>
      </c>
      <c r="E521" s="71">
        <v>0</v>
      </c>
      <c r="F521" s="71">
        <v>0</v>
      </c>
      <c r="G521" s="71">
        <v>0</v>
      </c>
      <c r="H521" s="71">
        <v>0</v>
      </c>
      <c r="I521" s="71">
        <v>0</v>
      </c>
      <c r="J521" s="71">
        <v>0</v>
      </c>
      <c r="K521" s="71">
        <v>0</v>
      </c>
      <c r="L521" s="71">
        <v>9000</v>
      </c>
      <c r="M521" s="71">
        <v>0</v>
      </c>
      <c r="N521" s="71">
        <v>0</v>
      </c>
      <c r="O521" s="71">
        <v>0</v>
      </c>
      <c r="P521" s="71">
        <v>0</v>
      </c>
      <c r="Q521" s="71">
        <v>0</v>
      </c>
      <c r="R521" s="71">
        <v>0</v>
      </c>
      <c r="S521" s="71">
        <v>0</v>
      </c>
      <c r="T521" s="71">
        <v>0</v>
      </c>
      <c r="U521" s="71">
        <v>0</v>
      </c>
      <c r="V521" s="71">
        <v>0</v>
      </c>
      <c r="W521" s="71">
        <v>0</v>
      </c>
      <c r="X521" s="71">
        <v>0</v>
      </c>
      <c r="Y521" s="71">
        <v>0</v>
      </c>
      <c r="Z521" s="71">
        <v>0</v>
      </c>
      <c r="AA521" s="71">
        <v>0</v>
      </c>
      <c r="AB521" s="71">
        <v>0</v>
      </c>
      <c r="AC521" s="71">
        <v>0</v>
      </c>
      <c r="AD521" s="71">
        <v>0</v>
      </c>
      <c r="AE521" s="72">
        <v>0</v>
      </c>
      <c r="AF521" s="73">
        <v>0</v>
      </c>
      <c r="AG521" s="73">
        <f t="shared" si="631"/>
        <v>9000</v>
      </c>
    </row>
    <row r="522" spans="1:33" x14ac:dyDescent="0.25">
      <c r="A522" s="63" t="s">
        <v>64</v>
      </c>
      <c r="B522" s="71">
        <v>0</v>
      </c>
      <c r="C522" s="71">
        <v>0</v>
      </c>
      <c r="D522" s="71">
        <v>0</v>
      </c>
      <c r="E522" s="71">
        <v>0</v>
      </c>
      <c r="F522" s="71">
        <v>0</v>
      </c>
      <c r="G522" s="71">
        <v>0</v>
      </c>
      <c r="H522" s="71">
        <v>0</v>
      </c>
      <c r="I522" s="71">
        <v>0</v>
      </c>
      <c r="J522" s="71">
        <v>0</v>
      </c>
      <c r="K522" s="71">
        <v>0</v>
      </c>
      <c r="L522" s="71">
        <v>0</v>
      </c>
      <c r="M522" s="71">
        <v>0</v>
      </c>
      <c r="N522" s="71">
        <v>0</v>
      </c>
      <c r="O522" s="71">
        <v>0</v>
      </c>
      <c r="P522" s="71">
        <v>0</v>
      </c>
      <c r="Q522" s="71">
        <v>0</v>
      </c>
      <c r="R522" s="71">
        <v>0</v>
      </c>
      <c r="S522" s="71">
        <v>0</v>
      </c>
      <c r="T522" s="71">
        <v>0</v>
      </c>
      <c r="U522" s="71">
        <v>0</v>
      </c>
      <c r="V522" s="71">
        <v>0</v>
      </c>
      <c r="W522" s="71">
        <v>0</v>
      </c>
      <c r="X522" s="71">
        <v>0</v>
      </c>
      <c r="Y522" s="71">
        <v>0</v>
      </c>
      <c r="Z522" s="71">
        <v>0</v>
      </c>
      <c r="AA522" s="71">
        <v>0</v>
      </c>
      <c r="AB522" s="71">
        <v>0</v>
      </c>
      <c r="AC522" s="71">
        <v>0</v>
      </c>
      <c r="AD522" s="71">
        <v>0</v>
      </c>
      <c r="AE522" s="72">
        <v>0</v>
      </c>
      <c r="AF522" s="73">
        <v>0</v>
      </c>
      <c r="AG522" s="73">
        <f t="shared" si="631"/>
        <v>0</v>
      </c>
    </row>
    <row r="523" spans="1:33" x14ac:dyDescent="0.25">
      <c r="A523" s="63" t="s">
        <v>65</v>
      </c>
      <c r="B523" s="71">
        <v>0</v>
      </c>
      <c r="C523" s="71">
        <v>0</v>
      </c>
      <c r="D523" s="71">
        <v>0</v>
      </c>
      <c r="E523" s="71">
        <v>0</v>
      </c>
      <c r="F523" s="71">
        <v>0</v>
      </c>
      <c r="G523" s="71">
        <v>0</v>
      </c>
      <c r="H523" s="71">
        <v>0</v>
      </c>
      <c r="I523" s="71">
        <v>0</v>
      </c>
      <c r="J523" s="71">
        <v>0</v>
      </c>
      <c r="K523" s="71">
        <v>0</v>
      </c>
      <c r="L523" s="71">
        <v>0</v>
      </c>
      <c r="M523" s="71">
        <v>0</v>
      </c>
      <c r="N523" s="71">
        <v>0</v>
      </c>
      <c r="O523" s="71">
        <v>0</v>
      </c>
      <c r="P523" s="71">
        <v>0</v>
      </c>
      <c r="Q523" s="71">
        <v>0</v>
      </c>
      <c r="R523" s="71">
        <v>0</v>
      </c>
      <c r="S523" s="71">
        <v>0</v>
      </c>
      <c r="T523" s="71">
        <v>0</v>
      </c>
      <c r="U523" s="71">
        <v>0</v>
      </c>
      <c r="V523" s="71">
        <v>0</v>
      </c>
      <c r="W523" s="71">
        <v>0</v>
      </c>
      <c r="X523" s="71">
        <v>0</v>
      </c>
      <c r="Y523" s="71">
        <v>0</v>
      </c>
      <c r="Z523" s="71">
        <v>0</v>
      </c>
      <c r="AA523" s="71">
        <v>0</v>
      </c>
      <c r="AB523" s="71">
        <v>0</v>
      </c>
      <c r="AC523" s="71">
        <v>0</v>
      </c>
      <c r="AD523" s="71">
        <v>0</v>
      </c>
      <c r="AE523" s="72">
        <v>0</v>
      </c>
      <c r="AF523" s="73">
        <v>0</v>
      </c>
      <c r="AG523" s="73">
        <f t="shared" si="631"/>
        <v>0</v>
      </c>
    </row>
    <row r="524" spans="1:33" x14ac:dyDescent="0.25">
      <c r="A524" s="63" t="s">
        <v>66</v>
      </c>
      <c r="B524" s="71">
        <v>0</v>
      </c>
      <c r="C524" s="71">
        <v>0</v>
      </c>
      <c r="D524" s="71">
        <v>0</v>
      </c>
      <c r="E524" s="71">
        <v>0</v>
      </c>
      <c r="F524" s="71">
        <v>0</v>
      </c>
      <c r="G524" s="71">
        <v>0</v>
      </c>
      <c r="H524" s="71">
        <v>0</v>
      </c>
      <c r="I524" s="71">
        <v>0</v>
      </c>
      <c r="J524" s="71">
        <v>0</v>
      </c>
      <c r="K524" s="71">
        <v>0</v>
      </c>
      <c r="L524" s="71">
        <v>0</v>
      </c>
      <c r="M524" s="71">
        <v>0</v>
      </c>
      <c r="N524" s="71">
        <v>0</v>
      </c>
      <c r="O524" s="71">
        <v>0</v>
      </c>
      <c r="P524" s="71">
        <v>0</v>
      </c>
      <c r="Q524" s="71">
        <v>0</v>
      </c>
      <c r="R524" s="71">
        <v>0</v>
      </c>
      <c r="S524" s="71">
        <v>0</v>
      </c>
      <c r="T524" s="71">
        <v>0</v>
      </c>
      <c r="U524" s="71">
        <v>0</v>
      </c>
      <c r="V524" s="71">
        <v>0</v>
      </c>
      <c r="W524" s="71">
        <v>0</v>
      </c>
      <c r="X524" s="71">
        <v>0</v>
      </c>
      <c r="Y524" s="71">
        <v>0</v>
      </c>
      <c r="Z524" s="71">
        <v>0</v>
      </c>
      <c r="AA524" s="71">
        <v>0</v>
      </c>
      <c r="AB524" s="71">
        <v>0</v>
      </c>
      <c r="AC524" s="71">
        <v>0</v>
      </c>
      <c r="AD524" s="71">
        <v>0</v>
      </c>
      <c r="AE524" s="72">
        <v>0</v>
      </c>
      <c r="AF524" s="73">
        <v>0</v>
      </c>
      <c r="AG524" s="73">
        <f t="shared" si="631"/>
        <v>0</v>
      </c>
    </row>
    <row r="525" spans="1:33" x14ac:dyDescent="0.25">
      <c r="A525" s="63" t="s">
        <v>67</v>
      </c>
      <c r="B525" s="71">
        <v>0</v>
      </c>
      <c r="C525" s="71">
        <v>100</v>
      </c>
      <c r="D525" s="71">
        <v>0</v>
      </c>
      <c r="E525" s="71">
        <v>0</v>
      </c>
      <c r="F525" s="71">
        <v>0</v>
      </c>
      <c r="G525" s="71">
        <v>0</v>
      </c>
      <c r="H525" s="71">
        <v>0</v>
      </c>
      <c r="I525" s="71">
        <v>0</v>
      </c>
      <c r="J525" s="71">
        <v>0</v>
      </c>
      <c r="K525" s="71">
        <v>0</v>
      </c>
      <c r="L525" s="71">
        <v>0</v>
      </c>
      <c r="M525" s="71">
        <v>0</v>
      </c>
      <c r="N525" s="71">
        <v>0</v>
      </c>
      <c r="O525" s="71">
        <v>0</v>
      </c>
      <c r="P525" s="71">
        <v>0</v>
      </c>
      <c r="Q525" s="71">
        <v>0</v>
      </c>
      <c r="R525" s="71">
        <v>0</v>
      </c>
      <c r="S525" s="71">
        <v>0</v>
      </c>
      <c r="T525" s="71">
        <v>0</v>
      </c>
      <c r="U525" s="71">
        <v>0</v>
      </c>
      <c r="V525" s="71">
        <v>0</v>
      </c>
      <c r="W525" s="71">
        <v>0</v>
      </c>
      <c r="X525" s="71">
        <v>0</v>
      </c>
      <c r="Y525" s="71">
        <v>0</v>
      </c>
      <c r="Z525" s="71">
        <v>0</v>
      </c>
      <c r="AA525" s="71">
        <v>0</v>
      </c>
      <c r="AB525" s="71">
        <v>0</v>
      </c>
      <c r="AC525" s="71">
        <v>0</v>
      </c>
      <c r="AD525" s="71">
        <v>0</v>
      </c>
      <c r="AE525" s="72">
        <v>0</v>
      </c>
      <c r="AF525" s="73">
        <v>0</v>
      </c>
      <c r="AG525" s="73">
        <f t="shared" si="631"/>
        <v>100</v>
      </c>
    </row>
    <row r="526" spans="1:33" x14ac:dyDescent="0.25">
      <c r="A526" s="63" t="s">
        <v>68</v>
      </c>
      <c r="B526" s="71">
        <v>0</v>
      </c>
      <c r="C526" s="71">
        <v>0</v>
      </c>
      <c r="D526" s="71">
        <v>0</v>
      </c>
      <c r="E526" s="71">
        <v>0</v>
      </c>
      <c r="F526" s="71">
        <v>0</v>
      </c>
      <c r="G526" s="71">
        <v>0</v>
      </c>
      <c r="H526" s="71">
        <v>0</v>
      </c>
      <c r="I526" s="71">
        <v>0</v>
      </c>
      <c r="J526" s="71">
        <v>0</v>
      </c>
      <c r="K526" s="71">
        <v>0</v>
      </c>
      <c r="L526" s="71">
        <v>0</v>
      </c>
      <c r="M526" s="71">
        <v>0</v>
      </c>
      <c r="N526" s="71">
        <v>0</v>
      </c>
      <c r="O526" s="71">
        <v>0</v>
      </c>
      <c r="P526" s="71">
        <v>0</v>
      </c>
      <c r="Q526" s="71">
        <v>0</v>
      </c>
      <c r="R526" s="71">
        <v>0</v>
      </c>
      <c r="S526" s="71">
        <v>0</v>
      </c>
      <c r="T526" s="71">
        <v>0</v>
      </c>
      <c r="U526" s="71">
        <v>0</v>
      </c>
      <c r="V526" s="71">
        <v>0</v>
      </c>
      <c r="W526" s="71">
        <v>0</v>
      </c>
      <c r="X526" s="71">
        <v>0</v>
      </c>
      <c r="Y526" s="71">
        <v>0</v>
      </c>
      <c r="Z526" s="71">
        <v>0</v>
      </c>
      <c r="AA526" s="71">
        <v>0</v>
      </c>
      <c r="AB526" s="71">
        <v>0</v>
      </c>
      <c r="AC526" s="71">
        <v>0</v>
      </c>
      <c r="AD526" s="71">
        <v>0</v>
      </c>
      <c r="AE526" s="72">
        <v>0</v>
      </c>
      <c r="AF526" s="73">
        <v>0</v>
      </c>
      <c r="AG526" s="73">
        <f t="shared" si="631"/>
        <v>0</v>
      </c>
    </row>
    <row r="527" spans="1:33" x14ac:dyDescent="0.25">
      <c r="A527" s="63" t="s">
        <v>69</v>
      </c>
      <c r="B527" s="71">
        <v>0</v>
      </c>
      <c r="C527" s="71">
        <v>0</v>
      </c>
      <c r="D527" s="71">
        <v>0</v>
      </c>
      <c r="E527" s="71">
        <v>0</v>
      </c>
      <c r="F527" s="71">
        <v>0</v>
      </c>
      <c r="G527" s="71">
        <v>0</v>
      </c>
      <c r="H527" s="71">
        <v>0</v>
      </c>
      <c r="I527" s="71">
        <v>0</v>
      </c>
      <c r="J527" s="71">
        <v>0</v>
      </c>
      <c r="K527" s="71">
        <v>0</v>
      </c>
      <c r="L527" s="71">
        <v>0</v>
      </c>
      <c r="M527" s="71">
        <v>0</v>
      </c>
      <c r="N527" s="71">
        <v>0</v>
      </c>
      <c r="O527" s="71">
        <v>0</v>
      </c>
      <c r="P527" s="71">
        <v>0</v>
      </c>
      <c r="Q527" s="71">
        <v>0</v>
      </c>
      <c r="R527" s="71">
        <v>0</v>
      </c>
      <c r="S527" s="71">
        <v>0</v>
      </c>
      <c r="T527" s="71">
        <v>0</v>
      </c>
      <c r="U527" s="71">
        <v>0</v>
      </c>
      <c r="V527" s="71">
        <v>0</v>
      </c>
      <c r="W527" s="71">
        <v>0</v>
      </c>
      <c r="X527" s="71">
        <v>0</v>
      </c>
      <c r="Y527" s="71">
        <v>0</v>
      </c>
      <c r="Z527" s="71">
        <v>0</v>
      </c>
      <c r="AA527" s="71">
        <v>0</v>
      </c>
      <c r="AB527" s="71">
        <v>0</v>
      </c>
      <c r="AC527" s="71">
        <v>0</v>
      </c>
      <c r="AD527" s="71">
        <v>0</v>
      </c>
      <c r="AE527" s="72">
        <v>0</v>
      </c>
      <c r="AF527" s="73">
        <v>0</v>
      </c>
      <c r="AG527" s="73">
        <f t="shared" si="631"/>
        <v>0</v>
      </c>
    </row>
    <row r="528" spans="1:33" x14ac:dyDescent="0.25">
      <c r="A528" s="63" t="s">
        <v>70</v>
      </c>
      <c r="B528" s="71">
        <v>0</v>
      </c>
      <c r="C528" s="71">
        <v>0</v>
      </c>
      <c r="D528" s="71">
        <v>0</v>
      </c>
      <c r="E528" s="71">
        <v>0</v>
      </c>
      <c r="F528" s="71">
        <v>0</v>
      </c>
      <c r="G528" s="71">
        <v>0</v>
      </c>
      <c r="H528" s="71">
        <v>600</v>
      </c>
      <c r="I528" s="71">
        <v>0</v>
      </c>
      <c r="J528" s="71">
        <v>0</v>
      </c>
      <c r="K528" s="71">
        <v>0</v>
      </c>
      <c r="L528" s="71">
        <v>0</v>
      </c>
      <c r="M528" s="71">
        <v>0</v>
      </c>
      <c r="N528" s="71">
        <v>0</v>
      </c>
      <c r="O528" s="71">
        <v>0</v>
      </c>
      <c r="P528" s="71">
        <v>0</v>
      </c>
      <c r="Q528" s="71">
        <v>0</v>
      </c>
      <c r="R528" s="71">
        <v>0</v>
      </c>
      <c r="S528" s="71">
        <v>0</v>
      </c>
      <c r="T528" s="71">
        <v>0</v>
      </c>
      <c r="U528" s="71">
        <v>0</v>
      </c>
      <c r="V528" s="71">
        <v>0</v>
      </c>
      <c r="W528" s="71">
        <v>0</v>
      </c>
      <c r="X528" s="71">
        <v>0</v>
      </c>
      <c r="Y528" s="71">
        <v>0</v>
      </c>
      <c r="Z528" s="71">
        <v>0</v>
      </c>
      <c r="AA528" s="71">
        <v>0</v>
      </c>
      <c r="AB528" s="71">
        <v>0</v>
      </c>
      <c r="AC528" s="71">
        <v>0</v>
      </c>
      <c r="AD528" s="71">
        <v>0</v>
      </c>
      <c r="AE528" s="72">
        <v>0</v>
      </c>
      <c r="AF528" s="73">
        <v>0</v>
      </c>
      <c r="AG528" s="73">
        <f t="shared" si="631"/>
        <v>600</v>
      </c>
    </row>
    <row r="529" spans="1:33" x14ac:dyDescent="0.25">
      <c r="A529" s="63" t="s">
        <v>71</v>
      </c>
      <c r="B529" s="71">
        <v>0</v>
      </c>
      <c r="C529" s="71">
        <v>0</v>
      </c>
      <c r="D529" s="71">
        <v>0</v>
      </c>
      <c r="E529" s="71">
        <v>0</v>
      </c>
      <c r="F529" s="71">
        <v>0</v>
      </c>
      <c r="G529" s="71">
        <v>0</v>
      </c>
      <c r="H529" s="71">
        <v>0</v>
      </c>
      <c r="I529" s="71">
        <v>0</v>
      </c>
      <c r="J529" s="71">
        <v>30</v>
      </c>
      <c r="K529" s="71">
        <v>0</v>
      </c>
      <c r="L529" s="71">
        <v>0</v>
      </c>
      <c r="M529" s="71">
        <v>0</v>
      </c>
      <c r="N529" s="71">
        <v>0</v>
      </c>
      <c r="O529" s="71">
        <v>0</v>
      </c>
      <c r="P529" s="71">
        <v>0</v>
      </c>
      <c r="Q529" s="71">
        <v>0</v>
      </c>
      <c r="R529" s="71">
        <v>0</v>
      </c>
      <c r="S529" s="71">
        <v>0</v>
      </c>
      <c r="T529" s="71">
        <v>0</v>
      </c>
      <c r="U529" s="71">
        <v>0</v>
      </c>
      <c r="V529" s="71">
        <v>0</v>
      </c>
      <c r="W529" s="71">
        <v>0</v>
      </c>
      <c r="X529" s="71">
        <v>0</v>
      </c>
      <c r="Y529" s="71">
        <v>0</v>
      </c>
      <c r="Z529" s="71">
        <v>0</v>
      </c>
      <c r="AA529" s="71">
        <v>0</v>
      </c>
      <c r="AB529" s="71">
        <v>0</v>
      </c>
      <c r="AC529" s="71">
        <v>0</v>
      </c>
      <c r="AD529" s="71">
        <v>0</v>
      </c>
      <c r="AE529" s="72">
        <v>0</v>
      </c>
      <c r="AF529" s="73">
        <v>0</v>
      </c>
      <c r="AG529" s="73">
        <f t="shared" si="631"/>
        <v>30</v>
      </c>
    </row>
    <row r="530" spans="1:33" x14ac:dyDescent="0.25">
      <c r="A530" s="63" t="s">
        <v>72</v>
      </c>
      <c r="B530" s="71">
        <v>80</v>
      </c>
      <c r="C530" s="71">
        <v>0</v>
      </c>
      <c r="D530" s="71">
        <v>0</v>
      </c>
      <c r="E530" s="71">
        <v>0</v>
      </c>
      <c r="F530" s="71">
        <v>0</v>
      </c>
      <c r="G530" s="71">
        <v>0</v>
      </c>
      <c r="H530" s="71">
        <v>0</v>
      </c>
      <c r="I530" s="71">
        <v>0</v>
      </c>
      <c r="J530" s="71">
        <v>0</v>
      </c>
      <c r="K530" s="71">
        <v>0</v>
      </c>
      <c r="L530" s="71">
        <v>0</v>
      </c>
      <c r="M530" s="71">
        <v>0</v>
      </c>
      <c r="N530" s="71">
        <v>0</v>
      </c>
      <c r="O530" s="71">
        <v>0</v>
      </c>
      <c r="P530" s="71">
        <v>0</v>
      </c>
      <c r="Q530" s="71">
        <v>0</v>
      </c>
      <c r="R530" s="71">
        <v>0</v>
      </c>
      <c r="S530" s="71">
        <v>0</v>
      </c>
      <c r="T530" s="71">
        <v>0</v>
      </c>
      <c r="U530" s="71">
        <v>0</v>
      </c>
      <c r="V530" s="71">
        <v>0</v>
      </c>
      <c r="W530" s="71">
        <v>0</v>
      </c>
      <c r="X530" s="71">
        <v>0</v>
      </c>
      <c r="Y530" s="71">
        <v>0</v>
      </c>
      <c r="Z530" s="71">
        <v>0</v>
      </c>
      <c r="AA530" s="71">
        <v>0</v>
      </c>
      <c r="AB530" s="71">
        <v>0</v>
      </c>
      <c r="AC530" s="71">
        <v>0</v>
      </c>
      <c r="AD530" s="71">
        <v>0</v>
      </c>
      <c r="AE530" s="72">
        <v>0</v>
      </c>
      <c r="AF530" s="73">
        <v>0</v>
      </c>
      <c r="AG530" s="73">
        <f t="shared" si="631"/>
        <v>80</v>
      </c>
    </row>
    <row r="531" spans="1:33" x14ac:dyDescent="0.25">
      <c r="A531" s="63" t="s">
        <v>73</v>
      </c>
      <c r="B531" s="71">
        <v>0</v>
      </c>
      <c r="C531" s="71">
        <v>0</v>
      </c>
      <c r="D531" s="71">
        <v>0</v>
      </c>
      <c r="E531" s="71">
        <v>0</v>
      </c>
      <c r="F531" s="71">
        <v>0</v>
      </c>
      <c r="G531" s="71">
        <v>0</v>
      </c>
      <c r="H531" s="71">
        <v>0</v>
      </c>
      <c r="I531" s="71">
        <v>0</v>
      </c>
      <c r="J531" s="71">
        <v>0</v>
      </c>
      <c r="K531" s="71">
        <v>0</v>
      </c>
      <c r="L531" s="71">
        <v>0</v>
      </c>
      <c r="M531" s="71">
        <v>0</v>
      </c>
      <c r="N531" s="71">
        <v>0</v>
      </c>
      <c r="O531" s="71">
        <v>0</v>
      </c>
      <c r="P531" s="71">
        <v>0</v>
      </c>
      <c r="Q531" s="71">
        <v>0</v>
      </c>
      <c r="R531" s="71">
        <v>0</v>
      </c>
      <c r="S531" s="71">
        <v>0</v>
      </c>
      <c r="T531" s="71">
        <v>0</v>
      </c>
      <c r="U531" s="71">
        <v>0</v>
      </c>
      <c r="V531" s="71">
        <v>0</v>
      </c>
      <c r="W531" s="71">
        <v>0</v>
      </c>
      <c r="X531" s="71">
        <v>0</v>
      </c>
      <c r="Y531" s="71">
        <v>0</v>
      </c>
      <c r="Z531" s="71">
        <v>0</v>
      </c>
      <c r="AA531" s="71">
        <v>0</v>
      </c>
      <c r="AB531" s="71">
        <v>0</v>
      </c>
      <c r="AC531" s="71">
        <v>0</v>
      </c>
      <c r="AD531" s="71">
        <v>0</v>
      </c>
      <c r="AE531" s="72">
        <v>0</v>
      </c>
      <c r="AF531" s="73">
        <v>0</v>
      </c>
      <c r="AG531" s="73">
        <f t="shared" si="631"/>
        <v>0</v>
      </c>
    </row>
    <row r="532" spans="1:33" x14ac:dyDescent="0.25">
      <c r="A532" s="63" t="s">
        <v>74</v>
      </c>
      <c r="B532" s="71">
        <v>0</v>
      </c>
      <c r="C532" s="71">
        <v>0</v>
      </c>
      <c r="D532" s="71">
        <v>0</v>
      </c>
      <c r="E532" s="71">
        <v>0</v>
      </c>
      <c r="F532" s="71">
        <v>0</v>
      </c>
      <c r="G532" s="71">
        <v>0</v>
      </c>
      <c r="H532" s="71">
        <v>0</v>
      </c>
      <c r="I532" s="71">
        <v>0</v>
      </c>
      <c r="J532" s="71">
        <v>0</v>
      </c>
      <c r="K532" s="71">
        <v>0</v>
      </c>
      <c r="L532" s="71">
        <v>60</v>
      </c>
      <c r="M532" s="71">
        <v>0</v>
      </c>
      <c r="N532" s="71">
        <v>0</v>
      </c>
      <c r="O532" s="71">
        <v>0</v>
      </c>
      <c r="P532" s="71">
        <v>0</v>
      </c>
      <c r="Q532" s="71">
        <v>0</v>
      </c>
      <c r="R532" s="71">
        <v>0</v>
      </c>
      <c r="S532" s="71">
        <v>0</v>
      </c>
      <c r="T532" s="71">
        <v>0</v>
      </c>
      <c r="U532" s="71">
        <v>0</v>
      </c>
      <c r="V532" s="71">
        <v>0</v>
      </c>
      <c r="W532" s="71">
        <v>0</v>
      </c>
      <c r="X532" s="71">
        <v>0</v>
      </c>
      <c r="Y532" s="71">
        <v>0</v>
      </c>
      <c r="Z532" s="71">
        <v>0</v>
      </c>
      <c r="AA532" s="71">
        <v>0</v>
      </c>
      <c r="AB532" s="71">
        <v>0</v>
      </c>
      <c r="AC532" s="71">
        <v>0</v>
      </c>
      <c r="AD532" s="71">
        <v>0</v>
      </c>
      <c r="AE532" s="72">
        <v>0</v>
      </c>
      <c r="AF532" s="73">
        <v>0</v>
      </c>
      <c r="AG532" s="73">
        <f t="shared" si="631"/>
        <v>60</v>
      </c>
    </row>
    <row r="533" spans="1:33" x14ac:dyDescent="0.25">
      <c r="A533" s="63" t="s">
        <v>75</v>
      </c>
      <c r="B533" s="71">
        <v>0</v>
      </c>
      <c r="C533" s="71">
        <v>0</v>
      </c>
      <c r="D533" s="71">
        <v>0</v>
      </c>
      <c r="E533" s="71">
        <v>0</v>
      </c>
      <c r="F533" s="71">
        <v>0</v>
      </c>
      <c r="G533" s="71">
        <v>0</v>
      </c>
      <c r="H533" s="71">
        <v>0</v>
      </c>
      <c r="I533" s="71">
        <v>0</v>
      </c>
      <c r="J533" s="71">
        <v>0</v>
      </c>
      <c r="K533" s="71">
        <v>0</v>
      </c>
      <c r="L533" s="71">
        <v>0</v>
      </c>
      <c r="M533" s="71">
        <v>0</v>
      </c>
      <c r="N533" s="71">
        <v>0</v>
      </c>
      <c r="O533" s="71">
        <v>0</v>
      </c>
      <c r="P533" s="71">
        <v>0</v>
      </c>
      <c r="Q533" s="71">
        <v>0</v>
      </c>
      <c r="R533" s="71">
        <v>0</v>
      </c>
      <c r="S533" s="71">
        <v>0</v>
      </c>
      <c r="T533" s="71">
        <v>0</v>
      </c>
      <c r="U533" s="71">
        <v>0</v>
      </c>
      <c r="V533" s="71">
        <v>0</v>
      </c>
      <c r="W533" s="71">
        <v>0</v>
      </c>
      <c r="X533" s="71">
        <v>0</v>
      </c>
      <c r="Y533" s="71">
        <v>0</v>
      </c>
      <c r="Z533" s="71">
        <v>0</v>
      </c>
      <c r="AA533" s="71">
        <v>0</v>
      </c>
      <c r="AB533" s="71">
        <v>0</v>
      </c>
      <c r="AC533" s="71">
        <v>0</v>
      </c>
      <c r="AD533" s="71">
        <v>0</v>
      </c>
      <c r="AE533" s="72">
        <v>0</v>
      </c>
      <c r="AF533" s="73">
        <v>0</v>
      </c>
      <c r="AG533" s="73">
        <f t="shared" si="631"/>
        <v>0</v>
      </c>
    </row>
    <row r="534" spans="1:33" x14ac:dyDescent="0.25">
      <c r="B534" s="71">
        <v>0</v>
      </c>
      <c r="C534" s="71">
        <v>0</v>
      </c>
      <c r="D534" s="71">
        <v>0</v>
      </c>
      <c r="E534" s="71">
        <v>0</v>
      </c>
      <c r="F534" s="71">
        <v>0</v>
      </c>
      <c r="G534" s="71">
        <v>0</v>
      </c>
      <c r="H534" s="71">
        <v>0</v>
      </c>
      <c r="I534" s="71">
        <v>0</v>
      </c>
      <c r="J534" s="71">
        <v>0</v>
      </c>
      <c r="K534" s="71">
        <v>0</v>
      </c>
      <c r="L534" s="71">
        <v>0</v>
      </c>
      <c r="M534" s="71">
        <v>0</v>
      </c>
      <c r="N534" s="71">
        <v>0</v>
      </c>
      <c r="O534" s="71">
        <v>0</v>
      </c>
      <c r="P534" s="71">
        <v>0</v>
      </c>
      <c r="Q534" s="71">
        <v>0</v>
      </c>
      <c r="R534" s="71">
        <v>0</v>
      </c>
      <c r="S534" s="71">
        <v>0</v>
      </c>
      <c r="T534" s="71">
        <v>0</v>
      </c>
      <c r="U534" s="71">
        <v>0</v>
      </c>
      <c r="V534" s="71">
        <v>0</v>
      </c>
      <c r="W534" s="71">
        <v>0</v>
      </c>
      <c r="X534" s="71">
        <v>0</v>
      </c>
      <c r="Y534" s="71">
        <v>0</v>
      </c>
      <c r="Z534" s="71">
        <v>0</v>
      </c>
      <c r="AA534" s="71">
        <v>0</v>
      </c>
      <c r="AB534" s="71">
        <v>0</v>
      </c>
      <c r="AC534" s="71">
        <v>0</v>
      </c>
      <c r="AD534" s="71">
        <v>0</v>
      </c>
      <c r="AE534" s="72">
        <v>0</v>
      </c>
      <c r="AF534" s="73">
        <v>0</v>
      </c>
      <c r="AG534" s="73">
        <f t="shared" si="631"/>
        <v>0</v>
      </c>
    </row>
    <row r="535" spans="1:33" x14ac:dyDescent="0.25">
      <c r="B535" s="71">
        <v>0</v>
      </c>
      <c r="C535" s="71">
        <v>0</v>
      </c>
      <c r="D535" s="71">
        <v>0</v>
      </c>
      <c r="E535" s="71">
        <v>0</v>
      </c>
      <c r="F535" s="71">
        <v>0</v>
      </c>
      <c r="G535" s="71">
        <v>0</v>
      </c>
      <c r="H535" s="71">
        <v>0</v>
      </c>
      <c r="I535" s="71">
        <v>0</v>
      </c>
      <c r="J535" s="71">
        <v>0</v>
      </c>
      <c r="K535" s="71">
        <v>0</v>
      </c>
      <c r="L535" s="71">
        <v>0</v>
      </c>
      <c r="M535" s="71">
        <v>0</v>
      </c>
      <c r="N535" s="71">
        <v>0</v>
      </c>
      <c r="O535" s="71">
        <v>0</v>
      </c>
      <c r="P535" s="71">
        <v>0</v>
      </c>
      <c r="Q535" s="71">
        <v>0</v>
      </c>
      <c r="R535" s="71">
        <v>0</v>
      </c>
      <c r="S535" s="71">
        <v>0</v>
      </c>
      <c r="T535" s="71">
        <v>0</v>
      </c>
      <c r="U535" s="71">
        <v>0</v>
      </c>
      <c r="V535" s="71">
        <v>0</v>
      </c>
      <c r="W535" s="71">
        <v>0</v>
      </c>
      <c r="X535" s="71">
        <v>0</v>
      </c>
      <c r="Y535" s="71">
        <v>0</v>
      </c>
      <c r="Z535" s="71">
        <v>0</v>
      </c>
      <c r="AA535" s="71">
        <v>0</v>
      </c>
      <c r="AB535" s="71">
        <v>0</v>
      </c>
      <c r="AC535" s="71">
        <v>0</v>
      </c>
      <c r="AD535" s="71">
        <v>0</v>
      </c>
      <c r="AE535" s="72">
        <v>0</v>
      </c>
      <c r="AF535" s="73">
        <v>0</v>
      </c>
      <c r="AG535" s="73">
        <f t="shared" si="631"/>
        <v>0</v>
      </c>
    </row>
    <row r="536" spans="1:33" ht="13.8" thickBot="1" x14ac:dyDescent="0.3">
      <c r="B536" s="74">
        <v>0</v>
      </c>
      <c r="C536" s="74">
        <v>0</v>
      </c>
      <c r="D536" s="74">
        <v>0</v>
      </c>
      <c r="E536" s="74">
        <v>0</v>
      </c>
      <c r="F536" s="74">
        <v>0</v>
      </c>
      <c r="G536" s="74">
        <v>0</v>
      </c>
      <c r="H536" s="74">
        <v>0</v>
      </c>
      <c r="I536" s="74">
        <v>0</v>
      </c>
      <c r="J536" s="74">
        <v>0</v>
      </c>
      <c r="K536" s="74">
        <v>0</v>
      </c>
      <c r="L536" s="74">
        <v>0</v>
      </c>
      <c r="M536" s="74">
        <v>0</v>
      </c>
      <c r="N536" s="74">
        <v>0</v>
      </c>
      <c r="O536" s="74">
        <v>0</v>
      </c>
      <c r="P536" s="74">
        <v>0</v>
      </c>
      <c r="Q536" s="74">
        <v>0</v>
      </c>
      <c r="R536" s="74">
        <v>0</v>
      </c>
      <c r="S536" s="74">
        <v>0</v>
      </c>
      <c r="T536" s="74">
        <v>0</v>
      </c>
      <c r="U536" s="74">
        <v>0</v>
      </c>
      <c r="V536" s="74">
        <v>0</v>
      </c>
      <c r="W536" s="74">
        <v>0</v>
      </c>
      <c r="X536" s="74">
        <v>0</v>
      </c>
      <c r="Y536" s="74">
        <v>0</v>
      </c>
      <c r="Z536" s="74">
        <v>0</v>
      </c>
      <c r="AA536" s="74">
        <v>0</v>
      </c>
      <c r="AB536" s="74">
        <v>0</v>
      </c>
      <c r="AC536" s="74">
        <v>0</v>
      </c>
      <c r="AD536" s="74">
        <v>0</v>
      </c>
      <c r="AE536" s="75">
        <v>0</v>
      </c>
      <c r="AF536" s="76">
        <v>0</v>
      </c>
      <c r="AG536" s="76">
        <f t="shared" si="631"/>
        <v>0</v>
      </c>
    </row>
    <row r="537" spans="1:33" ht="13.8" thickBot="1" x14ac:dyDescent="0.3">
      <c r="A537" s="87" t="s">
        <v>76</v>
      </c>
      <c r="B537" s="88">
        <f>SUM(B508:B536)</f>
        <v>170</v>
      </c>
      <c r="C537" s="88">
        <f t="shared" ref="C537:AF537" si="632">SUM(C508:C536)</f>
        <v>190</v>
      </c>
      <c r="D537" s="88">
        <f t="shared" si="632"/>
        <v>0</v>
      </c>
      <c r="E537" s="88">
        <f t="shared" si="632"/>
        <v>500</v>
      </c>
      <c r="F537" s="88">
        <f t="shared" si="632"/>
        <v>800</v>
      </c>
      <c r="G537" s="88">
        <f t="shared" si="632"/>
        <v>0</v>
      </c>
      <c r="H537" s="88">
        <f t="shared" si="632"/>
        <v>600</v>
      </c>
      <c r="I537" s="88">
        <f t="shared" si="632"/>
        <v>0</v>
      </c>
      <c r="J537" s="88">
        <f t="shared" si="632"/>
        <v>50</v>
      </c>
      <c r="K537" s="88">
        <f t="shared" si="632"/>
        <v>4</v>
      </c>
      <c r="L537" s="88">
        <f t="shared" si="632"/>
        <v>9060</v>
      </c>
      <c r="M537" s="88">
        <f t="shared" si="632"/>
        <v>0</v>
      </c>
      <c r="N537" s="88">
        <f t="shared" si="632"/>
        <v>0</v>
      </c>
      <c r="O537" s="88">
        <f t="shared" si="632"/>
        <v>0</v>
      </c>
      <c r="P537" s="88">
        <f t="shared" si="632"/>
        <v>0</v>
      </c>
      <c r="Q537" s="88">
        <f t="shared" si="632"/>
        <v>0</v>
      </c>
      <c r="R537" s="88">
        <f t="shared" si="632"/>
        <v>0</v>
      </c>
      <c r="S537" s="88">
        <f t="shared" si="632"/>
        <v>0</v>
      </c>
      <c r="T537" s="88">
        <f t="shared" si="632"/>
        <v>0</v>
      </c>
      <c r="U537" s="88">
        <f t="shared" si="632"/>
        <v>0</v>
      </c>
      <c r="V537" s="88">
        <f t="shared" si="632"/>
        <v>0</v>
      </c>
      <c r="W537" s="88">
        <f t="shared" si="632"/>
        <v>0</v>
      </c>
      <c r="X537" s="88">
        <f t="shared" si="632"/>
        <v>0</v>
      </c>
      <c r="Y537" s="88">
        <f t="shared" si="632"/>
        <v>0</v>
      </c>
      <c r="Z537" s="88">
        <f t="shared" si="632"/>
        <v>0</v>
      </c>
      <c r="AA537" s="88">
        <f t="shared" si="632"/>
        <v>0</v>
      </c>
      <c r="AB537" s="88">
        <f t="shared" si="632"/>
        <v>0</v>
      </c>
      <c r="AC537" s="88">
        <f t="shared" si="632"/>
        <v>0</v>
      </c>
      <c r="AD537" s="88">
        <f t="shared" si="632"/>
        <v>0</v>
      </c>
      <c r="AE537" s="89">
        <f t="shared" si="632"/>
        <v>0</v>
      </c>
      <c r="AF537" s="90">
        <f t="shared" si="632"/>
        <v>0</v>
      </c>
      <c r="AG537" s="90">
        <f t="shared" si="631"/>
        <v>11374</v>
      </c>
    </row>
    <row r="538" spans="1:33" x14ac:dyDescent="0.25">
      <c r="A538" s="91" t="s">
        <v>77</v>
      </c>
      <c r="B538" s="101">
        <f>AF495</f>
        <v>2550827</v>
      </c>
      <c r="C538" s="92">
        <f>U541</f>
        <v>2551657</v>
      </c>
      <c r="D538" s="92">
        <f t="shared" ref="D538" si="633">V541</f>
        <v>2641437</v>
      </c>
      <c r="E538" s="92">
        <f t="shared" ref="E538" si="634">W541</f>
        <v>2647862</v>
      </c>
      <c r="F538" s="92">
        <f t="shared" ref="F538" si="635">X541</f>
        <v>2647562</v>
      </c>
      <c r="G538" s="92">
        <f t="shared" ref="G538" si="636">Y541</f>
        <v>2647742</v>
      </c>
      <c r="H538" s="92">
        <f t="shared" ref="H538" si="637">Z541</f>
        <v>2663342</v>
      </c>
      <c r="I538" s="92">
        <f t="shared" ref="I538" si="638">AA541</f>
        <v>2666322</v>
      </c>
      <c r="J538" s="92">
        <f t="shared" ref="J538" si="639">AB541</f>
        <v>2686322</v>
      </c>
      <c r="K538" s="92">
        <f t="shared" ref="K538" si="640">AC541</f>
        <v>2686932</v>
      </c>
      <c r="L538" s="92">
        <f t="shared" ref="L538" si="641">AD541</f>
        <v>2700108</v>
      </c>
      <c r="M538" s="93">
        <f t="shared" ref="M538" si="642">AE541</f>
        <v>2692138</v>
      </c>
      <c r="N538" s="92">
        <f t="shared" ref="N538" si="643">AF541</f>
        <v>2699238</v>
      </c>
      <c r="O538" s="92">
        <f>AG541</f>
        <v>2707478</v>
      </c>
      <c r="P538" s="93">
        <f t="shared" ref="P538" si="644">AH541</f>
        <v>0</v>
      </c>
      <c r="Q538" s="92">
        <f t="shared" ref="Q538" si="645">AI541</f>
        <v>0</v>
      </c>
      <c r="R538" s="92">
        <f t="shared" ref="R538" si="646">AJ541</f>
        <v>0</v>
      </c>
      <c r="S538" s="93">
        <f t="shared" ref="S538" si="647">AK541</f>
        <v>0</v>
      </c>
      <c r="T538" s="92">
        <f t="shared" ref="T538" si="648">AL541</f>
        <v>0</v>
      </c>
      <c r="U538" s="92">
        <f t="shared" ref="U538" si="649">AM541</f>
        <v>0</v>
      </c>
      <c r="V538" s="93">
        <f t="shared" ref="V538" si="650">AN541</f>
        <v>0</v>
      </c>
      <c r="W538" s="92">
        <f t="shared" ref="W538" si="651">AO541</f>
        <v>0</v>
      </c>
      <c r="X538" s="92">
        <f t="shared" ref="X538" si="652">AP541</f>
        <v>0</v>
      </c>
      <c r="Y538" s="93">
        <f>AF495</f>
        <v>2550827</v>
      </c>
      <c r="Z538" s="92">
        <f t="shared" ref="Z538" si="653">AR541</f>
        <v>0</v>
      </c>
      <c r="AA538" s="92">
        <f t="shared" ref="AA538" si="654">AS541</f>
        <v>0</v>
      </c>
      <c r="AB538" s="93">
        <f t="shared" ref="AB538" si="655">AT541</f>
        <v>0</v>
      </c>
      <c r="AC538" s="92">
        <f t="shared" ref="AC538" si="656">AU541</f>
        <v>0</v>
      </c>
      <c r="AD538" s="92">
        <f t="shared" ref="AD538" si="657">AV541</f>
        <v>0</v>
      </c>
      <c r="AE538" s="93">
        <f t="shared" ref="AE538" si="658">AW541</f>
        <v>0</v>
      </c>
      <c r="AF538" s="94">
        <f t="shared" ref="AF538" si="659">AX541</f>
        <v>0</v>
      </c>
      <c r="AG538" s="94">
        <f t="shared" si="631"/>
        <v>39739794</v>
      </c>
    </row>
    <row r="539" spans="1:33" x14ac:dyDescent="0.25">
      <c r="A539" s="59" t="s">
        <v>82</v>
      </c>
      <c r="B539" s="95">
        <f>B538+B507</f>
        <v>2551827</v>
      </c>
      <c r="C539" s="95">
        <f t="shared" ref="C539:AF539" si="660">C538+C507</f>
        <v>2641627</v>
      </c>
      <c r="D539" s="95">
        <f t="shared" si="660"/>
        <v>2647862</v>
      </c>
      <c r="E539" s="95">
        <f t="shared" si="660"/>
        <v>2648062</v>
      </c>
      <c r="F539" s="95">
        <f t="shared" si="660"/>
        <v>2648542</v>
      </c>
      <c r="G539" s="95">
        <f t="shared" si="660"/>
        <v>2663342</v>
      </c>
      <c r="H539" s="95">
        <f t="shared" si="660"/>
        <v>2666922</v>
      </c>
      <c r="I539" s="95">
        <f t="shared" si="660"/>
        <v>2686322</v>
      </c>
      <c r="J539" s="95">
        <f t="shared" si="660"/>
        <v>2686982</v>
      </c>
      <c r="K539" s="95">
        <f t="shared" si="660"/>
        <v>2700112</v>
      </c>
      <c r="L539" s="95">
        <f t="shared" si="660"/>
        <v>2701198</v>
      </c>
      <c r="M539" s="96">
        <f t="shared" si="660"/>
        <v>2699238</v>
      </c>
      <c r="N539" s="95">
        <f t="shared" si="660"/>
        <v>2707478</v>
      </c>
      <c r="O539" s="95">
        <f t="shared" si="660"/>
        <v>2717358</v>
      </c>
      <c r="P539" s="96">
        <f t="shared" si="660"/>
        <v>10520</v>
      </c>
      <c r="Q539" s="95">
        <f t="shared" si="660"/>
        <v>11660</v>
      </c>
      <c r="R539" s="95">
        <f t="shared" si="660"/>
        <v>12791</v>
      </c>
      <c r="S539" s="96">
        <f t="shared" si="660"/>
        <v>13940</v>
      </c>
      <c r="T539" s="95">
        <f t="shared" si="660"/>
        <v>15080</v>
      </c>
      <c r="U539" s="95">
        <f t="shared" si="660"/>
        <v>16220</v>
      </c>
      <c r="V539" s="96">
        <f t="shared" si="660"/>
        <v>17360</v>
      </c>
      <c r="W539" s="95">
        <f t="shared" si="660"/>
        <v>18500</v>
      </c>
      <c r="X539" s="95">
        <f t="shared" si="660"/>
        <v>19640</v>
      </c>
      <c r="Y539" s="96">
        <f t="shared" si="660"/>
        <v>2571607</v>
      </c>
      <c r="Z539" s="95">
        <f t="shared" si="660"/>
        <v>21920</v>
      </c>
      <c r="AA539" s="95">
        <f t="shared" si="660"/>
        <v>23060</v>
      </c>
      <c r="AB539" s="96">
        <f t="shared" si="660"/>
        <v>24200</v>
      </c>
      <c r="AC539" s="95">
        <f t="shared" si="660"/>
        <v>25340</v>
      </c>
      <c r="AD539" s="95">
        <f t="shared" si="660"/>
        <v>26480</v>
      </c>
      <c r="AE539" s="96">
        <f t="shared" si="660"/>
        <v>27620</v>
      </c>
      <c r="AF539" s="97">
        <f t="shared" si="660"/>
        <v>28760</v>
      </c>
      <c r="AG539" s="97">
        <f t="shared" si="631"/>
        <v>40251570</v>
      </c>
    </row>
    <row r="540" spans="1:33" x14ac:dyDescent="0.25">
      <c r="A540" s="59" t="s">
        <v>79</v>
      </c>
      <c r="B540" s="95">
        <f t="shared" ref="B540:AF540" si="661">SUM(B508:B536)</f>
        <v>170</v>
      </c>
      <c r="C540" s="95">
        <f t="shared" si="661"/>
        <v>190</v>
      </c>
      <c r="D540" s="95">
        <f t="shared" si="661"/>
        <v>0</v>
      </c>
      <c r="E540" s="95">
        <f t="shared" si="661"/>
        <v>500</v>
      </c>
      <c r="F540" s="95">
        <f t="shared" si="661"/>
        <v>800</v>
      </c>
      <c r="G540" s="95">
        <f t="shared" si="661"/>
        <v>0</v>
      </c>
      <c r="H540" s="95">
        <f t="shared" si="661"/>
        <v>600</v>
      </c>
      <c r="I540" s="95">
        <f t="shared" si="661"/>
        <v>0</v>
      </c>
      <c r="J540" s="95">
        <f t="shared" si="661"/>
        <v>50</v>
      </c>
      <c r="K540" s="95">
        <f t="shared" si="661"/>
        <v>4</v>
      </c>
      <c r="L540" s="95">
        <f t="shared" si="661"/>
        <v>9060</v>
      </c>
      <c r="M540" s="96">
        <f t="shared" si="661"/>
        <v>0</v>
      </c>
      <c r="N540" s="95">
        <f t="shared" si="661"/>
        <v>0</v>
      </c>
      <c r="O540" s="95">
        <f t="shared" si="661"/>
        <v>0</v>
      </c>
      <c r="P540" s="96">
        <f t="shared" si="661"/>
        <v>0</v>
      </c>
      <c r="Q540" s="95">
        <f t="shared" si="661"/>
        <v>0</v>
      </c>
      <c r="R540" s="95">
        <f t="shared" si="661"/>
        <v>0</v>
      </c>
      <c r="S540" s="96">
        <f t="shared" si="661"/>
        <v>0</v>
      </c>
      <c r="T540" s="95">
        <f t="shared" si="661"/>
        <v>0</v>
      </c>
      <c r="U540" s="95">
        <f t="shared" si="661"/>
        <v>0</v>
      </c>
      <c r="V540" s="96">
        <f t="shared" si="661"/>
        <v>0</v>
      </c>
      <c r="W540" s="95">
        <f t="shared" si="661"/>
        <v>0</v>
      </c>
      <c r="X540" s="95">
        <f t="shared" si="661"/>
        <v>0</v>
      </c>
      <c r="Y540" s="96">
        <f t="shared" si="661"/>
        <v>0</v>
      </c>
      <c r="Z540" s="95">
        <f t="shared" si="661"/>
        <v>0</v>
      </c>
      <c r="AA540" s="95">
        <f t="shared" si="661"/>
        <v>0</v>
      </c>
      <c r="AB540" s="96">
        <f t="shared" si="661"/>
        <v>0</v>
      </c>
      <c r="AC540" s="95">
        <f t="shared" si="661"/>
        <v>0</v>
      </c>
      <c r="AD540" s="95">
        <f t="shared" si="661"/>
        <v>0</v>
      </c>
      <c r="AE540" s="96">
        <f t="shared" si="661"/>
        <v>0</v>
      </c>
      <c r="AF540" s="97">
        <f t="shared" si="661"/>
        <v>0</v>
      </c>
      <c r="AG540" s="97">
        <f t="shared" si="631"/>
        <v>11374</v>
      </c>
    </row>
    <row r="541" spans="1:33" ht="13.8" thickBot="1" x14ac:dyDescent="0.3">
      <c r="A541" s="58" t="s">
        <v>83</v>
      </c>
      <c r="B541" s="98">
        <f t="shared" ref="B541:S541" si="662">B539-B540</f>
        <v>2551657</v>
      </c>
      <c r="C541" s="98">
        <f t="shared" si="662"/>
        <v>2641437</v>
      </c>
      <c r="D541" s="98">
        <f t="shared" si="662"/>
        <v>2647862</v>
      </c>
      <c r="E541" s="98">
        <f t="shared" si="662"/>
        <v>2647562</v>
      </c>
      <c r="F541" s="98">
        <f t="shared" si="662"/>
        <v>2647742</v>
      </c>
      <c r="G541" s="98">
        <f t="shared" si="662"/>
        <v>2663342</v>
      </c>
      <c r="H541" s="98">
        <f t="shared" si="662"/>
        <v>2666322</v>
      </c>
      <c r="I541" s="98">
        <f t="shared" si="662"/>
        <v>2686322</v>
      </c>
      <c r="J541" s="98">
        <f t="shared" si="662"/>
        <v>2686932</v>
      </c>
      <c r="K541" s="98">
        <f t="shared" si="662"/>
        <v>2700108</v>
      </c>
      <c r="L541" s="98">
        <f t="shared" si="662"/>
        <v>2692138</v>
      </c>
      <c r="M541" s="99">
        <f t="shared" si="662"/>
        <v>2699238</v>
      </c>
      <c r="N541" s="98">
        <f t="shared" si="662"/>
        <v>2707478</v>
      </c>
      <c r="O541" s="98">
        <f t="shared" si="662"/>
        <v>2717358</v>
      </c>
      <c r="P541" s="99">
        <f t="shared" si="662"/>
        <v>10520</v>
      </c>
      <c r="Q541" s="98">
        <f t="shared" si="662"/>
        <v>11660</v>
      </c>
      <c r="R541" s="98">
        <f t="shared" si="662"/>
        <v>12791</v>
      </c>
      <c r="S541" s="99">
        <f t="shared" si="662"/>
        <v>13940</v>
      </c>
      <c r="T541" s="58"/>
      <c r="U541" s="98">
        <f t="shared" ref="U541:AG541" si="663">B539-B540</f>
        <v>2551657</v>
      </c>
      <c r="V541" s="98">
        <f t="shared" si="663"/>
        <v>2641437</v>
      </c>
      <c r="W541" s="98">
        <f t="shared" si="663"/>
        <v>2647862</v>
      </c>
      <c r="X541" s="98">
        <f t="shared" si="663"/>
        <v>2647562</v>
      </c>
      <c r="Y541" s="98">
        <f t="shared" si="663"/>
        <v>2647742</v>
      </c>
      <c r="Z541" s="98">
        <f t="shared" si="663"/>
        <v>2663342</v>
      </c>
      <c r="AA541" s="98">
        <f t="shared" si="663"/>
        <v>2666322</v>
      </c>
      <c r="AB541" s="98">
        <f t="shared" si="663"/>
        <v>2686322</v>
      </c>
      <c r="AC541" s="98">
        <f t="shared" si="663"/>
        <v>2686932</v>
      </c>
      <c r="AD541" s="98">
        <f t="shared" si="663"/>
        <v>2700108</v>
      </c>
      <c r="AE541" s="98">
        <f t="shared" si="663"/>
        <v>2692138</v>
      </c>
      <c r="AF541" s="99">
        <f t="shared" si="663"/>
        <v>2699238</v>
      </c>
      <c r="AG541" s="99">
        <f t="shared" si="663"/>
        <v>2707478</v>
      </c>
    </row>
  </sheetData>
  <autoFilter ref="A1:AG1" xr:uid="{BCEC8DD8-76B4-4782-9774-5BAAA1E63638}"/>
  <mergeCells count="23">
    <mergeCell ref="A455:AF455"/>
    <mergeCell ref="A499:AF499"/>
    <mergeCell ref="A501:AF501"/>
    <mergeCell ref="A318:AF318"/>
    <mergeCell ref="A362:AF362"/>
    <mergeCell ref="A364:AF364"/>
    <mergeCell ref="A407:AF407"/>
    <mergeCell ref="A409:AF409"/>
    <mergeCell ref="A453:AF453"/>
    <mergeCell ref="A3:AG3"/>
    <mergeCell ref="A5:AG5"/>
    <mergeCell ref="A2:D2"/>
    <mergeCell ref="A316:AF316"/>
    <mergeCell ref="A91:AF91"/>
    <mergeCell ref="A93:AF93"/>
    <mergeCell ref="A136:AF136"/>
    <mergeCell ref="A138:AF138"/>
    <mergeCell ref="A181:AF181"/>
    <mergeCell ref="A183:AF183"/>
    <mergeCell ref="A226:AF226"/>
    <mergeCell ref="A228:AF228"/>
    <mergeCell ref="A271:AF271"/>
    <mergeCell ref="A273:AF273"/>
  </mergeCells>
  <conditionalFormatting sqref="B541:S541">
    <cfRule type="cellIs" dxfId="27" priority="24" operator="lessThan">
      <formula>0</formula>
    </cfRule>
  </conditionalFormatting>
  <conditionalFormatting sqref="B41:AG41">
    <cfRule type="cellIs" dxfId="26" priority="48" operator="lessThan">
      <formula>0</formula>
    </cfRule>
  </conditionalFormatting>
  <conditionalFormatting sqref="B43:AG45 B493:AG495">
    <cfRule type="cellIs" dxfId="25" priority="13" operator="lessThan">
      <formula>0</formula>
    </cfRule>
  </conditionalFormatting>
  <conditionalFormatting sqref="B85:AG85">
    <cfRule type="cellIs" dxfId="24" priority="46" operator="lessThan">
      <formula>0</formula>
    </cfRule>
  </conditionalFormatting>
  <conditionalFormatting sqref="B87:AG89">
    <cfRule type="cellIs" dxfId="23" priority="12" operator="lessThan">
      <formula>0</formula>
    </cfRule>
  </conditionalFormatting>
  <conditionalFormatting sqref="B129:AG129">
    <cfRule type="cellIs" dxfId="22" priority="3" operator="lessThan">
      <formula>0</formula>
    </cfRule>
  </conditionalFormatting>
  <conditionalFormatting sqref="B131:AG133">
    <cfRule type="cellIs" dxfId="21" priority="2" operator="lessThan">
      <formula>0</formula>
    </cfRule>
  </conditionalFormatting>
  <conditionalFormatting sqref="B174:AG174">
    <cfRule type="cellIs" dxfId="20" priority="42" operator="lessThan">
      <formula>0</formula>
    </cfRule>
  </conditionalFormatting>
  <conditionalFormatting sqref="B176:AG178">
    <cfRule type="cellIs" dxfId="19" priority="10" operator="lessThan">
      <formula>0</formula>
    </cfRule>
  </conditionalFormatting>
  <conditionalFormatting sqref="B219:AG219">
    <cfRule type="cellIs" dxfId="18" priority="40" operator="lessThan">
      <formula>0</formula>
    </cfRule>
  </conditionalFormatting>
  <conditionalFormatting sqref="B221:AG223">
    <cfRule type="cellIs" dxfId="17" priority="9" operator="lessThan">
      <formula>0</formula>
    </cfRule>
  </conditionalFormatting>
  <conditionalFormatting sqref="B264:AG264">
    <cfRule type="cellIs" dxfId="16" priority="38" operator="lessThan">
      <formula>0</formula>
    </cfRule>
  </conditionalFormatting>
  <conditionalFormatting sqref="B266:AG268">
    <cfRule type="cellIs" dxfId="15" priority="8" operator="lessThan">
      <formula>0</formula>
    </cfRule>
  </conditionalFormatting>
  <conditionalFormatting sqref="B309:AG309">
    <cfRule type="cellIs" dxfId="14" priority="36" operator="lessThan">
      <formula>0</formula>
    </cfRule>
  </conditionalFormatting>
  <conditionalFormatting sqref="B311:AG313">
    <cfRule type="cellIs" dxfId="13" priority="7" operator="lessThan">
      <formula>0</formula>
    </cfRule>
  </conditionalFormatting>
  <conditionalFormatting sqref="B354:AG354">
    <cfRule type="cellIs" dxfId="12" priority="34" operator="lessThan">
      <formula>0</formula>
    </cfRule>
  </conditionalFormatting>
  <conditionalFormatting sqref="B356:AG358">
    <cfRule type="cellIs" dxfId="11" priority="6" operator="lessThan">
      <formula>0</formula>
    </cfRule>
  </conditionalFormatting>
  <conditionalFormatting sqref="B400:AG400">
    <cfRule type="cellIs" dxfId="10" priority="32" operator="lessThan">
      <formula>0</formula>
    </cfRule>
  </conditionalFormatting>
  <conditionalFormatting sqref="B402:AG404">
    <cfRule type="cellIs" dxfId="9" priority="5" operator="lessThan">
      <formula>0</formula>
    </cfRule>
  </conditionalFormatting>
  <conditionalFormatting sqref="B445:AG445">
    <cfRule type="cellIs" dxfId="8" priority="30" operator="lessThan">
      <formula>0</formula>
    </cfRule>
  </conditionalFormatting>
  <conditionalFormatting sqref="B447:AG449">
    <cfRule type="cellIs" dxfId="7" priority="4" operator="lessThan">
      <formula>0</formula>
    </cfRule>
  </conditionalFormatting>
  <conditionalFormatting sqref="B491:AG491">
    <cfRule type="cellIs" dxfId="6" priority="28" operator="lessThan">
      <formula>0</formula>
    </cfRule>
  </conditionalFormatting>
  <conditionalFormatting sqref="B537:AG537">
    <cfRule type="cellIs" dxfId="5" priority="25" operator="lessThan">
      <formula>0</formula>
    </cfRule>
  </conditionalFormatting>
  <conditionalFormatting sqref="B539:AG540 U541:AG541">
    <cfRule type="cellIs" dxfId="4" priority="26" operator="lessThan">
      <formula>0</formula>
    </cfRule>
  </conditionalFormatting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B5AD5-5D93-4C69-8E25-BF09B80F6E6D}">
  <dimension ref="A2:N45"/>
  <sheetViews>
    <sheetView showGridLines="0" tabSelected="1" workbookViewId="0">
      <selection activeCell="P23" sqref="P23"/>
    </sheetView>
  </sheetViews>
  <sheetFormatPr defaultColWidth="9.109375" defaultRowHeight="13.2" x14ac:dyDescent="0.25"/>
  <cols>
    <col min="1" max="1" width="45.5546875" bestFit="1" customWidth="1"/>
    <col min="2" max="2" width="15.88671875" bestFit="1" customWidth="1"/>
    <col min="3" max="3" width="16.88671875" bestFit="1" customWidth="1"/>
    <col min="4" max="13" width="15.5546875" bestFit="1" customWidth="1"/>
    <col min="14" max="14" width="17.33203125" bestFit="1" customWidth="1"/>
  </cols>
  <sheetData>
    <row r="2" spans="1:14" ht="13.8" thickBot="1" x14ac:dyDescent="0.3"/>
    <row r="3" spans="1:14" ht="15" thickBot="1" x14ac:dyDescent="0.35">
      <c r="A3" s="221" t="s">
        <v>41</v>
      </c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3"/>
    </row>
    <row r="4" spans="1:14" s="30" customFormat="1" ht="13.8" x14ac:dyDescent="0.25">
      <c r="A4" s="28" t="s">
        <v>29</v>
      </c>
      <c r="B4" s="28" t="s">
        <v>29</v>
      </c>
      <c r="C4" s="28" t="s">
        <v>30</v>
      </c>
      <c r="D4" s="28" t="s">
        <v>31</v>
      </c>
      <c r="E4" s="28" t="s">
        <v>32</v>
      </c>
      <c r="F4" s="28" t="s">
        <v>33</v>
      </c>
      <c r="G4" s="28" t="s">
        <v>34</v>
      </c>
      <c r="H4" s="28" t="s">
        <v>35</v>
      </c>
      <c r="I4" s="28" t="s">
        <v>36</v>
      </c>
      <c r="J4" s="28" t="s">
        <v>37</v>
      </c>
      <c r="K4" s="28" t="s">
        <v>38</v>
      </c>
      <c r="L4" s="28" t="s">
        <v>39</v>
      </c>
      <c r="M4" s="28" t="s">
        <v>40</v>
      </c>
      <c r="N4" s="29" t="s">
        <v>76</v>
      </c>
    </row>
    <row r="5" spans="1:14" ht="14.4" thickBot="1" x14ac:dyDescent="0.3">
      <c r="A5" s="224" t="s">
        <v>43</v>
      </c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6"/>
    </row>
    <row r="6" spans="1:14" x14ac:dyDescent="0.25">
      <c r="A6" s="31" t="s">
        <v>44</v>
      </c>
      <c r="B6" s="136">
        <f>'FUXO DE CAIXA DIARIO'!AG6</f>
        <v>380600</v>
      </c>
      <c r="C6" s="50">
        <f>'FUXO DE CAIXA DIARIO'!AG50</f>
        <v>380600</v>
      </c>
      <c r="D6" s="50">
        <f>'FUXO DE CAIXA DIARIO'!AG94</f>
        <v>380600</v>
      </c>
      <c r="E6" s="50">
        <f>'FUXO DE CAIXA DIARIO'!AG139</f>
        <v>380600</v>
      </c>
      <c r="F6" s="50">
        <f>'FUXO DE CAIXA DIARIO'!AG184</f>
        <v>380600</v>
      </c>
      <c r="G6" s="50">
        <f>'FUXO DE CAIXA DIARIO'!AG229</f>
        <v>380600</v>
      </c>
      <c r="H6" s="50">
        <f>'FUXO DE CAIXA DIARIO'!AG274</f>
        <v>380600</v>
      </c>
      <c r="I6" s="50">
        <f>'FUXO DE CAIXA DIARIO'!AG319</f>
        <v>380600</v>
      </c>
      <c r="J6" s="50">
        <f>'FUXO DE CAIXA DIARIO'!AG365</f>
        <v>380600</v>
      </c>
      <c r="K6" s="50">
        <f>'FUXO DE CAIXA DIARIO'!AG410</f>
        <v>380600</v>
      </c>
      <c r="L6" s="50">
        <f>'FUXO DE CAIXA DIARIO'!AG456</f>
        <v>380600</v>
      </c>
      <c r="M6" s="51">
        <f>'FUXO DE CAIXA DIARIO'!AG502</f>
        <v>380600</v>
      </c>
      <c r="N6" s="52">
        <f>SUM(B6:M6)</f>
        <v>4567200</v>
      </c>
    </row>
    <row r="7" spans="1:14" x14ac:dyDescent="0.25">
      <c r="A7" s="32" t="s">
        <v>45</v>
      </c>
      <c r="B7" s="137">
        <f>'FUXO DE CAIXA DIARIO'!AG7</f>
        <v>105195</v>
      </c>
      <c r="C7" s="42">
        <f>'FUXO DE CAIXA DIARIO'!AG51</f>
        <v>105195</v>
      </c>
      <c r="D7" s="42">
        <f>'FUXO DE CAIXA DIARIO'!AG95</f>
        <v>105195</v>
      </c>
      <c r="E7" s="42">
        <f>'FUXO DE CAIXA DIARIO'!AG140</f>
        <v>105195</v>
      </c>
      <c r="F7" s="42">
        <f>'FUXO DE CAIXA DIARIO'!AG185</f>
        <v>105195</v>
      </c>
      <c r="G7" s="42">
        <f>'FUXO DE CAIXA DIARIO'!AG230</f>
        <v>105195</v>
      </c>
      <c r="H7" s="42">
        <f>'FUXO DE CAIXA DIARIO'!AG275</f>
        <v>105195</v>
      </c>
      <c r="I7" s="42">
        <f>'FUXO DE CAIXA DIARIO'!AG320</f>
        <v>105195</v>
      </c>
      <c r="J7" s="42">
        <f>'FUXO DE CAIXA DIARIO'!AG366</f>
        <v>105195</v>
      </c>
      <c r="K7" s="42">
        <f>'FUXO DE CAIXA DIARIO'!AG411</f>
        <v>105195</v>
      </c>
      <c r="L7" s="42">
        <f>'FUXO DE CAIXA DIARIO'!AG457</f>
        <v>105195</v>
      </c>
      <c r="M7" s="42">
        <f>'FUXO DE CAIXA DIARIO'!AG503</f>
        <v>105195</v>
      </c>
      <c r="N7" s="53">
        <f t="shared" ref="N7:N9" si="0">SUM(B7:M7)</f>
        <v>1262340</v>
      </c>
    </row>
    <row r="8" spans="1:14" x14ac:dyDescent="0.25">
      <c r="A8" s="32" t="s">
        <v>46</v>
      </c>
      <c r="B8" s="105">
        <f>'FUXO DE CAIXA DIARIO'!AG8</f>
        <v>280</v>
      </c>
      <c r="C8" s="45">
        <f>'FUXO DE CAIXA DIARIO'!AG52</f>
        <v>19</v>
      </c>
      <c r="D8" s="45">
        <f>'FUXO DE CAIXA DIARIO'!AG96</f>
        <v>19</v>
      </c>
      <c r="E8" s="45">
        <f>'FUXO DE CAIXA DIARIO'!AG141</f>
        <v>19</v>
      </c>
      <c r="F8" s="45">
        <f>'FUXO DE CAIXA DIARIO'!AG186</f>
        <v>19</v>
      </c>
      <c r="G8" s="45">
        <f>'FUXO DE CAIXA DIARIO'!AG231</f>
        <v>19</v>
      </c>
      <c r="H8" s="45">
        <f>'FUXO DE CAIXA DIARIO'!AG276</f>
        <v>19</v>
      </c>
      <c r="I8" s="45">
        <f>'FUXO DE CAIXA DIARIO'!AG321</f>
        <v>19</v>
      </c>
      <c r="J8" s="45">
        <f>'FUXO DE CAIXA DIARIO'!AG367</f>
        <v>19</v>
      </c>
      <c r="K8" s="45">
        <f>'FUXO DE CAIXA DIARIO'!AG412</f>
        <v>19</v>
      </c>
      <c r="L8" s="45">
        <f>'FUXO DE CAIXA DIARIO'!AG458</f>
        <v>19</v>
      </c>
      <c r="M8" s="45">
        <f>'FUXO DE CAIXA DIARIO'!AG504</f>
        <v>19</v>
      </c>
      <c r="N8" s="54">
        <f t="shared" si="0"/>
        <v>489</v>
      </c>
    </row>
    <row r="9" spans="1:14" ht="13.8" thickBot="1" x14ac:dyDescent="0.3">
      <c r="A9" t="s">
        <v>47</v>
      </c>
      <c r="B9" s="138">
        <f>'FUXO DE CAIXA DIARIO'!AG9</f>
        <v>1400</v>
      </c>
      <c r="C9" s="55">
        <f>'FUXO DE CAIXA DIARIO'!AG53</f>
        <v>1400</v>
      </c>
      <c r="D9" s="55">
        <f>'FUXO DE CAIXA DIARIO'!AG97</f>
        <v>1400</v>
      </c>
      <c r="E9" s="55">
        <f>'FUXO DE CAIXA DIARIO'!AG142</f>
        <v>1400</v>
      </c>
      <c r="F9" s="55">
        <f>'FUXO DE CAIXA DIARIO'!AG187</f>
        <v>1400</v>
      </c>
      <c r="G9" s="55">
        <f>'FUXO DE CAIXA DIARIO'!AG232</f>
        <v>1400</v>
      </c>
      <c r="H9" s="55">
        <f>'FUXO DE CAIXA DIARIO'!AG277</f>
        <v>1400</v>
      </c>
      <c r="I9" s="55">
        <f>'FUXO DE CAIXA DIARIO'!AG322</f>
        <v>1400</v>
      </c>
      <c r="J9" s="55">
        <f>'FUXO DE CAIXA DIARIO'!AG368</f>
        <v>1400</v>
      </c>
      <c r="K9" s="55">
        <f>'FUXO DE CAIXA DIARIO'!AG413</f>
        <v>1400</v>
      </c>
      <c r="L9" s="55">
        <f>'FUXO DE CAIXA DIARIO'!AG459</f>
        <v>1400</v>
      </c>
      <c r="M9" s="55">
        <f>'FUXO DE CAIXA DIARIO'!AG505</f>
        <v>1400</v>
      </c>
      <c r="N9" s="56">
        <f t="shared" si="0"/>
        <v>16800</v>
      </c>
    </row>
    <row r="10" spans="1:14" s="102" customFormat="1" ht="12" customHeight="1" thickBot="1" x14ac:dyDescent="0.3">
      <c r="A10" s="103" t="s">
        <v>48</v>
      </c>
      <c r="B10" s="47">
        <f>'FUXO DE CAIXA DIARIO'!AG10</f>
        <v>24600</v>
      </c>
      <c r="C10" s="48">
        <f>'FUXO DE CAIXA DIARIO'!AG54</f>
        <v>24600</v>
      </c>
      <c r="D10" s="48">
        <f>'FUXO DE CAIXA DIARIO'!AG98</f>
        <v>24600</v>
      </c>
      <c r="E10" s="48">
        <f>'FUXO DE CAIXA DIARIO'!AG143</f>
        <v>24600</v>
      </c>
      <c r="F10" s="48">
        <f>'FUXO DE CAIXA DIARIO'!AG188</f>
        <v>24600</v>
      </c>
      <c r="G10" s="48">
        <f>'FUXO DE CAIXA DIARIO'!AG233</f>
        <v>24600</v>
      </c>
      <c r="H10" s="48">
        <f>'FUXO DE CAIXA DIARIO'!AG278</f>
        <v>24600</v>
      </c>
      <c r="I10" s="48">
        <f>'FUXO DE CAIXA DIARIO'!AG323</f>
        <v>24600</v>
      </c>
      <c r="J10" s="48">
        <f>'FUXO DE CAIXA DIARIO'!AG369</f>
        <v>24600</v>
      </c>
      <c r="K10" s="48">
        <f>'FUXO DE CAIXA DIARIO'!AG414</f>
        <v>24600</v>
      </c>
      <c r="L10" s="48">
        <f>'FUXO DE CAIXA DIARIO'!AG460</f>
        <v>24600</v>
      </c>
      <c r="M10" s="48">
        <f>'FUXO DE CAIXA DIARIO'!AG506</f>
        <v>24600</v>
      </c>
      <c r="N10" s="48">
        <v>1100</v>
      </c>
    </row>
    <row r="11" spans="1:14" ht="14.4" thickBot="1" x14ac:dyDescent="0.3">
      <c r="A11" s="104" t="s">
        <v>49</v>
      </c>
      <c r="B11" s="80">
        <f>'FUXO DE CAIXA DIARIO'!AG11</f>
        <v>511515</v>
      </c>
      <c r="C11" s="80">
        <f>'FUXO DE CAIXA DIARIO'!AG55</f>
        <v>511776</v>
      </c>
      <c r="D11" s="80">
        <f>'FUXO DE CAIXA DIARIO'!AG99</f>
        <v>511776</v>
      </c>
      <c r="E11" s="80">
        <f>'FUXO DE CAIXA DIARIO'!AG144</f>
        <v>511776</v>
      </c>
      <c r="F11" s="80">
        <f>'FUXO DE CAIXA DIARIO'!AG189</f>
        <v>511776</v>
      </c>
      <c r="G11" s="80">
        <f>'FUXO DE CAIXA DIARIO'!AG234</f>
        <v>511776</v>
      </c>
      <c r="H11" s="81">
        <f>'FUXO DE CAIXA DIARIO'!AG279</f>
        <v>511776</v>
      </c>
      <c r="I11" s="81">
        <f>'FUXO DE CAIXA DIARIO'!AG324</f>
        <v>511776</v>
      </c>
      <c r="J11" s="80">
        <f>'FUXO DE CAIXA DIARIO'!AG370</f>
        <v>511776</v>
      </c>
      <c r="K11" s="80">
        <f>'FUXO DE CAIXA DIARIO'!AG415</f>
        <v>511776</v>
      </c>
      <c r="L11" s="80">
        <f>'FUXO DE CAIXA DIARIO'!AG461</f>
        <v>511776</v>
      </c>
      <c r="M11" s="80">
        <f>'FUXO DE CAIXA DIARIO'!AG507</f>
        <v>511776</v>
      </c>
      <c r="N11" s="81">
        <f t="shared" ref="N11" si="1">N6+N7-N8+N9+N10</f>
        <v>5846951</v>
      </c>
    </row>
    <row r="12" spans="1:14" x14ac:dyDescent="0.25">
      <c r="A12" s="32" t="s">
        <v>50</v>
      </c>
      <c r="B12" s="66">
        <f>'FUXO DE CAIXA DIARIO'!AG12</f>
        <v>2</v>
      </c>
      <c r="C12" s="66">
        <f>'FUXO DE CAIXA DIARIO'!AG56</f>
        <v>0</v>
      </c>
      <c r="D12" s="66">
        <f>'FUXO DE CAIXA DIARIO'!AG100</f>
        <v>0</v>
      </c>
      <c r="E12" s="66">
        <f>'FUXO DE CAIXA DIARIO'!AG145</f>
        <v>0</v>
      </c>
      <c r="F12" s="66">
        <f>'FUXO DE CAIXA DIARIO'!AG190</f>
        <v>0</v>
      </c>
      <c r="G12" s="66">
        <f>'FUXO DE CAIXA DIARIO'!AG235</f>
        <v>0</v>
      </c>
      <c r="H12" s="67">
        <f>'FUXO DE CAIXA DIARIO'!AG280</f>
        <v>0</v>
      </c>
      <c r="I12" s="67">
        <f>'FUXO DE CAIXA DIARIO'!AG325</f>
        <v>0</v>
      </c>
      <c r="J12" s="66">
        <f>'FUXO DE CAIXA DIARIO'!AG371</f>
        <v>0</v>
      </c>
      <c r="K12" s="66">
        <f>'FUXO DE CAIXA DIARIO'!AG416</f>
        <v>0</v>
      </c>
      <c r="L12" s="66">
        <f>'FUXO DE CAIXA DIARIO'!AG462</f>
        <v>0</v>
      </c>
      <c r="M12" s="66">
        <f>'FUXO DE CAIXA DIARIO'!AG508</f>
        <v>0</v>
      </c>
      <c r="N12" s="67">
        <f>SUM(B12:M12)</f>
        <v>2</v>
      </c>
    </row>
    <row r="13" spans="1:14" x14ac:dyDescent="0.25">
      <c r="A13" s="32" t="s">
        <v>51</v>
      </c>
      <c r="B13" s="68">
        <f>'FUXO DE CAIXA DIARIO'!AG13</f>
        <v>0</v>
      </c>
      <c r="C13" s="68">
        <f>'FUXO DE CAIXA DIARIO'!AG57</f>
        <v>0</v>
      </c>
      <c r="D13" s="68">
        <f>'FUXO DE CAIXA DIARIO'!AG101</f>
        <v>0</v>
      </c>
      <c r="E13" s="68">
        <f>'FUXO DE CAIXA DIARIO'!AG146</f>
        <v>0</v>
      </c>
      <c r="F13" s="68">
        <f>'FUXO DE CAIXA DIARIO'!AG191</f>
        <v>0</v>
      </c>
      <c r="G13" s="69">
        <f>'FUXO DE CAIXA DIARIO'!AG236</f>
        <v>0</v>
      </c>
      <c r="H13" s="70">
        <f>'FUXO DE CAIXA DIARIO'!AG281</f>
        <v>0</v>
      </c>
      <c r="I13" s="70">
        <f>'FUXO DE CAIXA DIARIO'!AG326</f>
        <v>0</v>
      </c>
      <c r="J13" s="68">
        <f>'FUXO DE CAIXA DIARIO'!AG372</f>
        <v>0</v>
      </c>
      <c r="K13" s="68">
        <f>'FUXO DE CAIXA DIARIO'!AG417</f>
        <v>0</v>
      </c>
      <c r="L13" s="68">
        <f>'FUXO DE CAIXA DIARIO'!AG463</f>
        <v>0</v>
      </c>
      <c r="M13" s="69">
        <f>'FUXO DE CAIXA DIARIO'!AG509</f>
        <v>0</v>
      </c>
      <c r="N13" s="70" cm="1">
        <f t="array" ref="N13">SUM(M13+B13:L13)</f>
        <v>0</v>
      </c>
    </row>
    <row r="14" spans="1:14" x14ac:dyDescent="0.25">
      <c r="A14" s="32" t="s">
        <v>52</v>
      </c>
      <c r="B14" s="71">
        <f>'FUXO DE CAIXA DIARIO'!AG14</f>
        <v>90</v>
      </c>
      <c r="C14" s="71">
        <f>'FUXO DE CAIXA DIARIO'!AG58</f>
        <v>90</v>
      </c>
      <c r="D14" s="71">
        <f>'FUXO DE CAIXA DIARIO'!AG102</f>
        <v>90</v>
      </c>
      <c r="E14" s="71">
        <f>'FUXO DE CAIXA DIARIO'!AG147</f>
        <v>90</v>
      </c>
      <c r="F14" s="71">
        <f>'FUXO DE CAIXA DIARIO'!AG192</f>
        <v>90</v>
      </c>
      <c r="G14" s="72">
        <f>'FUXO DE CAIXA DIARIO'!AG237</f>
        <v>90</v>
      </c>
      <c r="H14" s="73">
        <f>'FUXO DE CAIXA DIARIO'!AG282</f>
        <v>90</v>
      </c>
      <c r="I14" s="73">
        <f>'FUXO DE CAIXA DIARIO'!AG327</f>
        <v>90</v>
      </c>
      <c r="J14" s="71">
        <f>'FUXO DE CAIXA DIARIO'!AG373</f>
        <v>90</v>
      </c>
      <c r="K14" s="71">
        <f>'FUXO DE CAIXA DIARIO'!AG418</f>
        <v>90</v>
      </c>
      <c r="L14" s="71">
        <f>'FUXO DE CAIXA DIARIO'!AG464</f>
        <v>90</v>
      </c>
      <c r="M14" s="72">
        <f>'FUXO DE CAIXA DIARIO'!AG510</f>
        <v>90</v>
      </c>
      <c r="N14" s="73">
        <v>0</v>
      </c>
    </row>
    <row r="15" spans="1:14" x14ac:dyDescent="0.25">
      <c r="A15" s="32" t="s">
        <v>53</v>
      </c>
      <c r="B15" s="71">
        <f>'FUXO DE CAIXA DIARIO'!AG15</f>
        <v>10</v>
      </c>
      <c r="C15" s="71">
        <f>'FUXO DE CAIXA DIARIO'!AG59</f>
        <v>10</v>
      </c>
      <c r="D15" s="71">
        <f>'FUXO DE CAIXA DIARIO'!AG103</f>
        <v>10</v>
      </c>
      <c r="E15" s="71">
        <f>'FUXO DE CAIXA DIARIO'!AG148</f>
        <v>10</v>
      </c>
      <c r="F15" s="71">
        <f>'FUXO DE CAIXA DIARIO'!AG193</f>
        <v>10</v>
      </c>
      <c r="G15" s="72">
        <f>'FUXO DE CAIXA DIARIO'!AG238</f>
        <v>10</v>
      </c>
      <c r="H15" s="73">
        <f>'FUXO DE CAIXA DIARIO'!AG283</f>
        <v>10</v>
      </c>
      <c r="I15" s="73">
        <f>'FUXO DE CAIXA DIARIO'!AG328</f>
        <v>10</v>
      </c>
      <c r="J15" s="71">
        <f>'FUXO DE CAIXA DIARIO'!AG374</f>
        <v>10</v>
      </c>
      <c r="K15" s="71">
        <f>'FUXO DE CAIXA DIARIO'!AG419</f>
        <v>10</v>
      </c>
      <c r="L15" s="71">
        <f>'FUXO DE CAIXA DIARIO'!AG465</f>
        <v>10</v>
      </c>
      <c r="M15" s="72">
        <f>'FUXO DE CAIXA DIARIO'!AG511</f>
        <v>10</v>
      </c>
      <c r="N15" s="73">
        <v>0</v>
      </c>
    </row>
    <row r="16" spans="1:14" x14ac:dyDescent="0.25">
      <c r="A16" s="32" t="s">
        <v>54</v>
      </c>
      <c r="B16" s="71">
        <f>'FUXO DE CAIXA DIARIO'!AG16</f>
        <v>20</v>
      </c>
      <c r="C16" s="71">
        <f>'FUXO DE CAIXA DIARIO'!AG60</f>
        <v>20</v>
      </c>
      <c r="D16" s="71">
        <f>'FUXO DE CAIXA DIARIO'!AG104</f>
        <v>20</v>
      </c>
      <c r="E16" s="71">
        <f>'FUXO DE CAIXA DIARIO'!AG149</f>
        <v>20</v>
      </c>
      <c r="F16" s="71">
        <f>'FUXO DE CAIXA DIARIO'!AG194</f>
        <v>20</v>
      </c>
      <c r="G16" s="72">
        <f>'FUXO DE CAIXA DIARIO'!AG239</f>
        <v>20</v>
      </c>
      <c r="H16" s="73">
        <f>'FUXO DE CAIXA DIARIO'!AG284</f>
        <v>20</v>
      </c>
      <c r="I16" s="73">
        <f>'FUXO DE CAIXA DIARIO'!AG329</f>
        <v>20</v>
      </c>
      <c r="J16" s="71">
        <f>'FUXO DE CAIXA DIARIO'!AG375</f>
        <v>20</v>
      </c>
      <c r="K16" s="71">
        <f>'FUXO DE CAIXA DIARIO'!AG420</f>
        <v>20</v>
      </c>
      <c r="L16" s="71">
        <f>'FUXO DE CAIXA DIARIO'!AG466</f>
        <v>20</v>
      </c>
      <c r="M16" s="72">
        <f>'FUXO DE CAIXA DIARIO'!AG512</f>
        <v>20</v>
      </c>
      <c r="N16" s="73">
        <v>0</v>
      </c>
    </row>
    <row r="17" spans="1:14" x14ac:dyDescent="0.25">
      <c r="A17" s="32" t="s">
        <v>55</v>
      </c>
      <c r="B17" s="71">
        <f>'FUXO DE CAIXA DIARIO'!AG17</f>
        <v>530</v>
      </c>
      <c r="C17" s="71">
        <f>'FUXO DE CAIXA DIARIO'!AG61</f>
        <v>530</v>
      </c>
      <c r="D17" s="71">
        <f>'FUXO DE CAIXA DIARIO'!AG105</f>
        <v>530</v>
      </c>
      <c r="E17" s="71">
        <f>'FUXO DE CAIXA DIARIO'!AG150</f>
        <v>530</v>
      </c>
      <c r="F17" s="71">
        <f>'FUXO DE CAIXA DIARIO'!AG195</f>
        <v>530</v>
      </c>
      <c r="G17" s="72">
        <f>'FUXO DE CAIXA DIARIO'!AG240</f>
        <v>530</v>
      </c>
      <c r="H17" s="73">
        <f>'FUXO DE CAIXA DIARIO'!AG285</f>
        <v>530</v>
      </c>
      <c r="I17" s="73">
        <f>'FUXO DE CAIXA DIARIO'!AG330</f>
        <v>530</v>
      </c>
      <c r="J17" s="71">
        <f>'FUXO DE CAIXA DIARIO'!AG376</f>
        <v>530</v>
      </c>
      <c r="K17" s="71">
        <f>'FUXO DE CAIXA DIARIO'!AG421</f>
        <v>530</v>
      </c>
      <c r="L17" s="71">
        <f>'FUXO DE CAIXA DIARIO'!AG467</f>
        <v>530</v>
      </c>
      <c r="M17" s="72">
        <f>'FUXO DE CAIXA DIARIO'!AG513</f>
        <v>530</v>
      </c>
      <c r="N17" s="73">
        <v>0</v>
      </c>
    </row>
    <row r="18" spans="1:14" x14ac:dyDescent="0.25">
      <c r="A18" s="32" t="s">
        <v>56</v>
      </c>
      <c r="B18" s="71">
        <f>'FUXO DE CAIXA DIARIO'!AG18</f>
        <v>58</v>
      </c>
      <c r="C18" s="71">
        <f>'FUXO DE CAIXA DIARIO'!AG62</f>
        <v>50</v>
      </c>
      <c r="D18" s="71">
        <f>'FUXO DE CAIXA DIARIO'!AG106</f>
        <v>50</v>
      </c>
      <c r="E18" s="71">
        <f>'FUXO DE CAIXA DIARIO'!AG151</f>
        <v>50</v>
      </c>
      <c r="F18" s="71">
        <f>'FUXO DE CAIXA DIARIO'!AG196</f>
        <v>50</v>
      </c>
      <c r="G18" s="72">
        <f>'FUXO DE CAIXA DIARIO'!AG241</f>
        <v>50</v>
      </c>
      <c r="H18" s="73">
        <f>'FUXO DE CAIXA DIARIO'!AG286</f>
        <v>50</v>
      </c>
      <c r="I18" s="73">
        <f>'FUXO DE CAIXA DIARIO'!AG331</f>
        <v>50</v>
      </c>
      <c r="J18" s="71">
        <f>'FUXO DE CAIXA DIARIO'!AG377</f>
        <v>50</v>
      </c>
      <c r="K18" s="71">
        <f>'FUXO DE CAIXA DIARIO'!AG422</f>
        <v>50</v>
      </c>
      <c r="L18" s="71">
        <f>'FUXO DE CAIXA DIARIO'!AG468</f>
        <v>50</v>
      </c>
      <c r="M18" s="72">
        <f>'FUXO DE CAIXA DIARIO'!AG514</f>
        <v>50</v>
      </c>
      <c r="N18" s="73">
        <v>0</v>
      </c>
    </row>
    <row r="19" spans="1:14" x14ac:dyDescent="0.25">
      <c r="A19" s="32" t="s">
        <v>57</v>
      </c>
      <c r="B19" s="71">
        <f>'FUXO DE CAIXA DIARIO'!AG19</f>
        <v>0</v>
      </c>
      <c r="C19" s="71">
        <f>'FUXO DE CAIXA DIARIO'!AG63</f>
        <v>0</v>
      </c>
      <c r="D19" s="71">
        <f>'FUXO DE CAIXA DIARIO'!AG107</f>
        <v>0</v>
      </c>
      <c r="E19" s="71">
        <f>'FUXO DE CAIXA DIARIO'!AG152</f>
        <v>0</v>
      </c>
      <c r="F19" s="71">
        <f>'FUXO DE CAIXA DIARIO'!AG197</f>
        <v>0</v>
      </c>
      <c r="G19" s="72">
        <f>'FUXO DE CAIXA DIARIO'!AG242</f>
        <v>0</v>
      </c>
      <c r="H19" s="73">
        <f>'FUXO DE CAIXA DIARIO'!AG287</f>
        <v>0</v>
      </c>
      <c r="I19" s="73">
        <f>'FUXO DE CAIXA DIARIO'!AG332</f>
        <v>0</v>
      </c>
      <c r="J19" s="71">
        <f>'FUXO DE CAIXA DIARIO'!AG378</f>
        <v>0</v>
      </c>
      <c r="K19" s="71">
        <f>'FUXO DE CAIXA DIARIO'!AG423</f>
        <v>0</v>
      </c>
      <c r="L19" s="71">
        <f>'FUXO DE CAIXA DIARIO'!AG469</f>
        <v>0</v>
      </c>
      <c r="M19" s="72">
        <f>'FUXO DE CAIXA DIARIO'!AG515</f>
        <v>0</v>
      </c>
      <c r="N19" s="73">
        <v>0</v>
      </c>
    </row>
    <row r="20" spans="1:14" x14ac:dyDescent="0.25">
      <c r="A20" s="32" t="s">
        <v>58</v>
      </c>
      <c r="B20" s="71">
        <f>'FUXO DE CAIXA DIARIO'!AG20</f>
        <v>0</v>
      </c>
      <c r="C20" s="71">
        <f>'FUXO DE CAIXA DIARIO'!AG64</f>
        <v>0</v>
      </c>
      <c r="D20" s="71">
        <f>'FUXO DE CAIXA DIARIO'!AG108</f>
        <v>0</v>
      </c>
      <c r="E20" s="71">
        <f>'FUXO DE CAIXA DIARIO'!AG153</f>
        <v>0</v>
      </c>
      <c r="F20" s="71">
        <f>'FUXO DE CAIXA DIARIO'!AG198</f>
        <v>0</v>
      </c>
      <c r="G20" s="72">
        <f>'FUXO DE CAIXA DIARIO'!AG243</f>
        <v>0</v>
      </c>
      <c r="H20" s="73">
        <f>'FUXO DE CAIXA DIARIO'!AG288</f>
        <v>0</v>
      </c>
      <c r="I20" s="73">
        <f>'FUXO DE CAIXA DIARIO'!AG333</f>
        <v>0</v>
      </c>
      <c r="J20" s="71">
        <f>'FUXO DE CAIXA DIARIO'!AG379</f>
        <v>0</v>
      </c>
      <c r="K20" s="71">
        <f>'FUXO DE CAIXA DIARIO'!AG424</f>
        <v>0</v>
      </c>
      <c r="L20" s="71">
        <f>'FUXO DE CAIXA DIARIO'!AG470</f>
        <v>0</v>
      </c>
      <c r="M20" s="72">
        <f>'FUXO DE CAIXA DIARIO'!AG516</f>
        <v>0</v>
      </c>
      <c r="N20" s="73">
        <v>0</v>
      </c>
    </row>
    <row r="21" spans="1:14" x14ac:dyDescent="0.25">
      <c r="A21" s="32" t="s">
        <v>59</v>
      </c>
      <c r="B21" s="71">
        <f>'FUXO DE CAIXA DIARIO'!AG21</f>
        <v>804</v>
      </c>
      <c r="C21" s="71">
        <f>'FUXO DE CAIXA DIARIO'!AG65</f>
        <v>804</v>
      </c>
      <c r="D21" s="71">
        <f>'FUXO DE CAIXA DIARIO'!AG109</f>
        <v>804</v>
      </c>
      <c r="E21" s="71">
        <f>'FUXO DE CAIXA DIARIO'!AG154</f>
        <v>804</v>
      </c>
      <c r="F21" s="71">
        <f>'FUXO DE CAIXA DIARIO'!AG199</f>
        <v>804</v>
      </c>
      <c r="G21" s="72">
        <f>'FUXO DE CAIXA DIARIO'!AG244</f>
        <v>804</v>
      </c>
      <c r="H21" s="73">
        <f>'FUXO DE CAIXA DIARIO'!AG289</f>
        <v>804</v>
      </c>
      <c r="I21" s="73">
        <f>'FUXO DE CAIXA DIARIO'!AG334</f>
        <v>804</v>
      </c>
      <c r="J21" s="71">
        <f>'FUXO DE CAIXA DIARIO'!AG380</f>
        <v>804</v>
      </c>
      <c r="K21" s="71">
        <f>'FUXO DE CAIXA DIARIO'!AG425</f>
        <v>804</v>
      </c>
      <c r="L21" s="71">
        <f>'FUXO DE CAIXA DIARIO'!AG471</f>
        <v>804</v>
      </c>
      <c r="M21" s="72">
        <f>'FUXO DE CAIXA DIARIO'!AG517</f>
        <v>804</v>
      </c>
      <c r="N21" s="73">
        <v>0</v>
      </c>
    </row>
    <row r="22" spans="1:14" x14ac:dyDescent="0.25">
      <c r="A22" s="32" t="s">
        <v>60</v>
      </c>
      <c r="B22" s="71">
        <f>'FUXO DE CAIXA DIARIO'!AG22</f>
        <v>0</v>
      </c>
      <c r="C22" s="71">
        <f>'FUXO DE CAIXA DIARIO'!AG66</f>
        <v>0</v>
      </c>
      <c r="D22" s="71">
        <f>'FUXO DE CAIXA DIARIO'!AG110</f>
        <v>0</v>
      </c>
      <c r="E22" s="71">
        <f>'FUXO DE CAIXA DIARIO'!AG155</f>
        <v>0</v>
      </c>
      <c r="F22" s="71">
        <f>'FUXO DE CAIXA DIARIO'!AG200</f>
        <v>0</v>
      </c>
      <c r="G22" s="72">
        <f>'FUXO DE CAIXA DIARIO'!AG245</f>
        <v>0</v>
      </c>
      <c r="H22" s="73">
        <f>'FUXO DE CAIXA DIARIO'!AG290</f>
        <v>0</v>
      </c>
      <c r="I22" s="73">
        <f>'FUXO DE CAIXA DIARIO'!AG335</f>
        <v>0</v>
      </c>
      <c r="J22" s="71">
        <f>'FUXO DE CAIXA DIARIO'!AG381</f>
        <v>0</v>
      </c>
      <c r="K22" s="71">
        <f>'FUXO DE CAIXA DIARIO'!AG426</f>
        <v>0</v>
      </c>
      <c r="L22" s="71">
        <f>'FUXO DE CAIXA DIARIO'!AG472</f>
        <v>0</v>
      </c>
      <c r="M22" s="72">
        <f>'FUXO DE CAIXA DIARIO'!AG518</f>
        <v>0</v>
      </c>
      <c r="N22" s="73">
        <v>0</v>
      </c>
    </row>
    <row r="23" spans="1:14" x14ac:dyDescent="0.25">
      <c r="A23" s="32" t="s">
        <v>61</v>
      </c>
      <c r="B23" s="71">
        <f>'FUXO DE CAIXA DIARIO'!AG23</f>
        <v>0</v>
      </c>
      <c r="C23" s="71">
        <f>'FUXO DE CAIXA DIARIO'!AG67</f>
        <v>0</v>
      </c>
      <c r="D23" s="71">
        <f>'FUXO DE CAIXA DIARIO'!AG111</f>
        <v>0</v>
      </c>
      <c r="E23" s="71">
        <f>'FUXO DE CAIXA DIARIO'!AG156</f>
        <v>0</v>
      </c>
      <c r="F23" s="71">
        <f>'FUXO DE CAIXA DIARIO'!AG201</f>
        <v>0</v>
      </c>
      <c r="G23" s="72">
        <f>'FUXO DE CAIXA DIARIO'!AG246</f>
        <v>0</v>
      </c>
      <c r="H23" s="73">
        <f>'FUXO DE CAIXA DIARIO'!AG291</f>
        <v>0</v>
      </c>
      <c r="I23" s="73">
        <f>'FUXO DE CAIXA DIARIO'!AG336</f>
        <v>0</v>
      </c>
      <c r="J23" s="71">
        <f>'FUXO DE CAIXA DIARIO'!AG382</f>
        <v>0</v>
      </c>
      <c r="K23" s="71">
        <f>'FUXO DE CAIXA DIARIO'!AG427</f>
        <v>0</v>
      </c>
      <c r="L23" s="71">
        <f>'FUXO DE CAIXA DIARIO'!AG473</f>
        <v>0</v>
      </c>
      <c r="M23" s="72">
        <f>'FUXO DE CAIXA DIARIO'!AG519</f>
        <v>0</v>
      </c>
      <c r="N23" s="73">
        <v>0</v>
      </c>
    </row>
    <row r="24" spans="1:14" x14ac:dyDescent="0.25">
      <c r="A24" s="32" t="s">
        <v>62</v>
      </c>
      <c r="B24" s="71">
        <f>'FUXO DE CAIXA DIARIO'!AG24</f>
        <v>0</v>
      </c>
      <c r="C24" s="71">
        <f>'FUXO DE CAIXA DIARIO'!AG68</f>
        <v>0</v>
      </c>
      <c r="D24" s="71">
        <f>'FUXO DE CAIXA DIARIO'!AG112</f>
        <v>0</v>
      </c>
      <c r="E24" s="71">
        <f>'FUXO DE CAIXA DIARIO'!AG157</f>
        <v>0</v>
      </c>
      <c r="F24" s="71">
        <f>'FUXO DE CAIXA DIARIO'!AG202</f>
        <v>0</v>
      </c>
      <c r="G24" s="72">
        <f>'FUXO DE CAIXA DIARIO'!AG247</f>
        <v>0</v>
      </c>
      <c r="H24" s="73">
        <f>'FUXO DE CAIXA DIARIO'!AG292</f>
        <v>0</v>
      </c>
      <c r="I24" s="73">
        <f>'FUXO DE CAIXA DIARIO'!AG337</f>
        <v>0</v>
      </c>
      <c r="J24" s="71">
        <f>'FUXO DE CAIXA DIARIO'!AG383</f>
        <v>0</v>
      </c>
      <c r="K24" s="71">
        <f>'FUXO DE CAIXA DIARIO'!AG428</f>
        <v>0</v>
      </c>
      <c r="L24" s="71">
        <f>'FUXO DE CAIXA DIARIO'!AG474</f>
        <v>0</v>
      </c>
      <c r="M24" s="72">
        <f>'FUXO DE CAIXA DIARIO'!AG520</f>
        <v>0</v>
      </c>
      <c r="N24" s="73">
        <v>0</v>
      </c>
    </row>
    <row r="25" spans="1:14" x14ac:dyDescent="0.25">
      <c r="A25" s="32" t="s">
        <v>63</v>
      </c>
      <c r="B25" s="71">
        <f>'FUXO DE CAIXA DIARIO'!AG25</f>
        <v>9000</v>
      </c>
      <c r="C25" s="71">
        <f>'FUXO DE CAIXA DIARIO'!AG69</f>
        <v>9000</v>
      </c>
      <c r="D25" s="71">
        <f>'FUXO DE CAIXA DIARIO'!AG113</f>
        <v>9000</v>
      </c>
      <c r="E25" s="71">
        <f>'FUXO DE CAIXA DIARIO'!AG158</f>
        <v>9000</v>
      </c>
      <c r="F25" s="71">
        <f>'FUXO DE CAIXA DIARIO'!AG203</f>
        <v>9000</v>
      </c>
      <c r="G25" s="72">
        <f>'FUXO DE CAIXA DIARIO'!AG248</f>
        <v>9000</v>
      </c>
      <c r="H25" s="73">
        <f>'FUXO DE CAIXA DIARIO'!AG293</f>
        <v>9000</v>
      </c>
      <c r="I25" s="73">
        <f>'FUXO DE CAIXA DIARIO'!AG338</f>
        <v>9000</v>
      </c>
      <c r="J25" s="71">
        <f>'FUXO DE CAIXA DIARIO'!AG384</f>
        <v>9000</v>
      </c>
      <c r="K25" s="71">
        <f>'FUXO DE CAIXA DIARIO'!AG429</f>
        <v>9000</v>
      </c>
      <c r="L25" s="71">
        <f>'FUXO DE CAIXA DIARIO'!AG475</f>
        <v>9000</v>
      </c>
      <c r="M25" s="72">
        <f>'FUXO DE CAIXA DIARIO'!AG521</f>
        <v>9000</v>
      </c>
      <c r="N25" s="73">
        <v>0</v>
      </c>
    </row>
    <row r="26" spans="1:14" x14ac:dyDescent="0.25">
      <c r="A26" s="32" t="s">
        <v>64</v>
      </c>
      <c r="B26" s="71">
        <f>'FUXO DE CAIXA DIARIO'!AG26</f>
        <v>0</v>
      </c>
      <c r="C26" s="71">
        <f>'FUXO DE CAIXA DIARIO'!AG70</f>
        <v>0</v>
      </c>
      <c r="D26" s="71">
        <f>'FUXO DE CAIXA DIARIO'!AG114</f>
        <v>0</v>
      </c>
      <c r="E26" s="71">
        <f>'FUXO DE CAIXA DIARIO'!AG159</f>
        <v>0</v>
      </c>
      <c r="F26" s="71">
        <f>'FUXO DE CAIXA DIARIO'!AG204</f>
        <v>0</v>
      </c>
      <c r="G26" s="72">
        <f>'FUXO DE CAIXA DIARIO'!AG249</f>
        <v>0</v>
      </c>
      <c r="H26" s="73">
        <f>'FUXO DE CAIXA DIARIO'!AG294</f>
        <v>0</v>
      </c>
      <c r="I26" s="73">
        <f>'FUXO DE CAIXA DIARIO'!AG339</f>
        <v>0</v>
      </c>
      <c r="J26" s="71">
        <f>'FUXO DE CAIXA DIARIO'!AG385</f>
        <v>0</v>
      </c>
      <c r="K26" s="71">
        <f>'FUXO DE CAIXA DIARIO'!AG430</f>
        <v>0</v>
      </c>
      <c r="L26" s="71">
        <f>'FUXO DE CAIXA DIARIO'!AG476</f>
        <v>0</v>
      </c>
      <c r="M26" s="72">
        <f>'FUXO DE CAIXA DIARIO'!AG522</f>
        <v>0</v>
      </c>
      <c r="N26" s="73">
        <v>0</v>
      </c>
    </row>
    <row r="27" spans="1:14" x14ac:dyDescent="0.25">
      <c r="A27" s="32" t="s">
        <v>65</v>
      </c>
      <c r="B27" s="71">
        <f>'FUXO DE CAIXA DIARIO'!AG27</f>
        <v>0</v>
      </c>
      <c r="C27" s="71">
        <f>'FUXO DE CAIXA DIARIO'!AG71</f>
        <v>0</v>
      </c>
      <c r="D27" s="71">
        <f>'FUXO DE CAIXA DIARIO'!AG115</f>
        <v>0</v>
      </c>
      <c r="E27" s="71">
        <f>'FUXO DE CAIXA DIARIO'!AG160</f>
        <v>0</v>
      </c>
      <c r="F27" s="71">
        <f>'FUXO DE CAIXA DIARIO'!AG205</f>
        <v>0</v>
      </c>
      <c r="G27" s="72">
        <f>'FUXO DE CAIXA DIARIO'!AG250</f>
        <v>0</v>
      </c>
      <c r="H27" s="73">
        <f>'FUXO DE CAIXA DIARIO'!AG295</f>
        <v>0</v>
      </c>
      <c r="I27" s="73">
        <f>'FUXO DE CAIXA DIARIO'!AG340</f>
        <v>0</v>
      </c>
      <c r="J27" s="71">
        <f>'FUXO DE CAIXA DIARIO'!AG386</f>
        <v>0</v>
      </c>
      <c r="K27" s="71">
        <f>'FUXO DE CAIXA DIARIO'!AG431</f>
        <v>0</v>
      </c>
      <c r="L27" s="71">
        <f>'FUXO DE CAIXA DIARIO'!AG477</f>
        <v>0</v>
      </c>
      <c r="M27" s="72">
        <f>'FUXO DE CAIXA DIARIO'!AG523</f>
        <v>0</v>
      </c>
      <c r="N27" s="73">
        <v>0</v>
      </c>
    </row>
    <row r="28" spans="1:14" x14ac:dyDescent="0.25">
      <c r="A28" s="32" t="s">
        <v>66</v>
      </c>
      <c r="B28" s="71">
        <f>'FUXO DE CAIXA DIARIO'!AG28</f>
        <v>0</v>
      </c>
      <c r="C28" s="71">
        <f>'FUXO DE CAIXA DIARIO'!AG72</f>
        <v>0</v>
      </c>
      <c r="D28" s="71">
        <f>'FUXO DE CAIXA DIARIO'!AG116</f>
        <v>0</v>
      </c>
      <c r="E28" s="71">
        <f>'FUXO DE CAIXA DIARIO'!AG161</f>
        <v>0</v>
      </c>
      <c r="F28" s="71">
        <f>'FUXO DE CAIXA DIARIO'!AG206</f>
        <v>0</v>
      </c>
      <c r="G28" s="72">
        <f>'FUXO DE CAIXA DIARIO'!AG251</f>
        <v>0</v>
      </c>
      <c r="H28" s="73">
        <f>'FUXO DE CAIXA DIARIO'!AG296</f>
        <v>0</v>
      </c>
      <c r="I28" s="73">
        <f>'FUXO DE CAIXA DIARIO'!AG341</f>
        <v>0</v>
      </c>
      <c r="J28" s="71">
        <f>'FUXO DE CAIXA DIARIO'!AG387</f>
        <v>0</v>
      </c>
      <c r="K28" s="71">
        <f>'FUXO DE CAIXA DIARIO'!AG432</f>
        <v>0</v>
      </c>
      <c r="L28" s="71">
        <f>'FUXO DE CAIXA DIARIO'!AG478</f>
        <v>0</v>
      </c>
      <c r="M28" s="72">
        <f>'FUXO DE CAIXA DIARIO'!AG524</f>
        <v>0</v>
      </c>
      <c r="N28" s="73">
        <v>0</v>
      </c>
    </row>
    <row r="29" spans="1:14" x14ac:dyDescent="0.25">
      <c r="A29" s="32" t="s">
        <v>67</v>
      </c>
      <c r="B29" s="71">
        <f>'FUXO DE CAIXA DIARIO'!AG29</f>
        <v>100</v>
      </c>
      <c r="C29" s="71">
        <f>'FUXO DE CAIXA DIARIO'!AG73</f>
        <v>100</v>
      </c>
      <c r="D29" s="71">
        <f>'FUXO DE CAIXA DIARIO'!AG117</f>
        <v>100</v>
      </c>
      <c r="E29" s="71">
        <f>'FUXO DE CAIXA DIARIO'!AG162</f>
        <v>100</v>
      </c>
      <c r="F29" s="71">
        <f>'FUXO DE CAIXA DIARIO'!AG207</f>
        <v>100</v>
      </c>
      <c r="G29" s="72">
        <f>'FUXO DE CAIXA DIARIO'!AG252</f>
        <v>100</v>
      </c>
      <c r="H29" s="73">
        <f>'FUXO DE CAIXA DIARIO'!AG297</f>
        <v>100</v>
      </c>
      <c r="I29" s="73">
        <f>'FUXO DE CAIXA DIARIO'!AG342</f>
        <v>100</v>
      </c>
      <c r="J29" s="71">
        <f>'FUXO DE CAIXA DIARIO'!AG388</f>
        <v>100</v>
      </c>
      <c r="K29" s="71">
        <f>'FUXO DE CAIXA DIARIO'!AG433</f>
        <v>100</v>
      </c>
      <c r="L29" s="71">
        <f>'FUXO DE CAIXA DIARIO'!AG479</f>
        <v>100</v>
      </c>
      <c r="M29" s="72">
        <f>'FUXO DE CAIXA DIARIO'!AG525</f>
        <v>100</v>
      </c>
      <c r="N29" s="73">
        <v>0</v>
      </c>
    </row>
    <row r="30" spans="1:14" x14ac:dyDescent="0.25">
      <c r="A30" s="32" t="s">
        <v>68</v>
      </c>
      <c r="B30" s="71">
        <f>'FUXO DE CAIXA DIARIO'!AG30</f>
        <v>0</v>
      </c>
      <c r="C30" s="71">
        <f>'FUXO DE CAIXA DIARIO'!AG74</f>
        <v>0</v>
      </c>
      <c r="D30" s="71">
        <f>'FUXO DE CAIXA DIARIO'!AG118</f>
        <v>0</v>
      </c>
      <c r="E30" s="71">
        <f>'FUXO DE CAIXA DIARIO'!AG163</f>
        <v>0</v>
      </c>
      <c r="F30" s="71">
        <f>'FUXO DE CAIXA DIARIO'!AG208</f>
        <v>0</v>
      </c>
      <c r="G30" s="72">
        <f>'FUXO DE CAIXA DIARIO'!AG253</f>
        <v>0</v>
      </c>
      <c r="H30" s="73">
        <f>'FUXO DE CAIXA DIARIO'!AG298</f>
        <v>0</v>
      </c>
      <c r="I30" s="73">
        <f>'FUXO DE CAIXA DIARIO'!AG343</f>
        <v>0</v>
      </c>
      <c r="J30" s="71">
        <f>'FUXO DE CAIXA DIARIO'!AG389</f>
        <v>0</v>
      </c>
      <c r="K30" s="71">
        <f>'FUXO DE CAIXA DIARIO'!AG434</f>
        <v>0</v>
      </c>
      <c r="L30" s="71">
        <f>'FUXO DE CAIXA DIARIO'!AG480</f>
        <v>0</v>
      </c>
      <c r="M30" s="72">
        <f>'FUXO DE CAIXA DIARIO'!AG526</f>
        <v>0</v>
      </c>
      <c r="N30" s="73">
        <v>0</v>
      </c>
    </row>
    <row r="31" spans="1:14" x14ac:dyDescent="0.25">
      <c r="A31" s="32" t="s">
        <v>69</v>
      </c>
      <c r="B31" s="71">
        <f>'FUXO DE CAIXA DIARIO'!AG31</f>
        <v>0</v>
      </c>
      <c r="C31" s="71">
        <f>'FUXO DE CAIXA DIARIO'!AG75</f>
        <v>0</v>
      </c>
      <c r="D31" s="71">
        <f>'FUXO DE CAIXA DIARIO'!AG119</f>
        <v>0</v>
      </c>
      <c r="E31" s="71">
        <f>'FUXO DE CAIXA DIARIO'!AG164</f>
        <v>0</v>
      </c>
      <c r="F31" s="71">
        <f>'FUXO DE CAIXA DIARIO'!AG209</f>
        <v>0</v>
      </c>
      <c r="G31" s="72">
        <f>'FUXO DE CAIXA DIARIO'!AG254</f>
        <v>0</v>
      </c>
      <c r="H31" s="73">
        <f>'FUXO DE CAIXA DIARIO'!AG299</f>
        <v>0</v>
      </c>
      <c r="I31" s="73">
        <f>'FUXO DE CAIXA DIARIO'!AG344</f>
        <v>0</v>
      </c>
      <c r="J31" s="71">
        <f>'FUXO DE CAIXA DIARIO'!AG390</f>
        <v>0</v>
      </c>
      <c r="K31" s="71">
        <f>'FUXO DE CAIXA DIARIO'!AG435</f>
        <v>0</v>
      </c>
      <c r="L31" s="71">
        <f>'FUXO DE CAIXA DIARIO'!AG481</f>
        <v>0</v>
      </c>
      <c r="M31" s="72">
        <f>'FUXO DE CAIXA DIARIO'!AG527</f>
        <v>0</v>
      </c>
      <c r="N31" s="73">
        <v>0</v>
      </c>
    </row>
    <row r="32" spans="1:14" x14ac:dyDescent="0.25">
      <c r="A32" s="32" t="s">
        <v>70</v>
      </c>
      <c r="B32" s="71">
        <f>'FUXO DE CAIXA DIARIO'!AG32</f>
        <v>600</v>
      </c>
      <c r="C32" s="71">
        <f>'FUXO DE CAIXA DIARIO'!AG76</f>
        <v>600</v>
      </c>
      <c r="D32" s="71">
        <f>'FUXO DE CAIXA DIARIO'!AG120</f>
        <v>600</v>
      </c>
      <c r="E32" s="71">
        <f>'FUXO DE CAIXA DIARIO'!AG165</f>
        <v>600</v>
      </c>
      <c r="F32" s="71">
        <f>'FUXO DE CAIXA DIARIO'!AG210</f>
        <v>600</v>
      </c>
      <c r="G32" s="72">
        <f>'FUXO DE CAIXA DIARIO'!AG255</f>
        <v>600</v>
      </c>
      <c r="H32" s="73">
        <f>'FUXO DE CAIXA DIARIO'!AG300</f>
        <v>600</v>
      </c>
      <c r="I32" s="73">
        <f>'FUXO DE CAIXA DIARIO'!AG345</f>
        <v>600</v>
      </c>
      <c r="J32" s="71">
        <f>'FUXO DE CAIXA DIARIO'!AG391</f>
        <v>600</v>
      </c>
      <c r="K32" s="71">
        <f>'FUXO DE CAIXA DIARIO'!AG436</f>
        <v>600</v>
      </c>
      <c r="L32" s="71">
        <f>'FUXO DE CAIXA DIARIO'!AG482</f>
        <v>600</v>
      </c>
      <c r="M32" s="72">
        <f>'FUXO DE CAIXA DIARIO'!AG528</f>
        <v>600</v>
      </c>
      <c r="N32" s="73">
        <v>0</v>
      </c>
    </row>
    <row r="33" spans="1:14" x14ac:dyDescent="0.25">
      <c r="A33" s="32" t="s">
        <v>71</v>
      </c>
      <c r="B33" s="71">
        <f>'FUXO DE CAIXA DIARIO'!AG33</f>
        <v>130</v>
      </c>
      <c r="C33" s="71">
        <f>'FUXO DE CAIXA DIARIO'!AG77</f>
        <v>30</v>
      </c>
      <c r="D33" s="71">
        <f>'FUXO DE CAIXA DIARIO'!AG121</f>
        <v>30</v>
      </c>
      <c r="E33" s="71">
        <f>'FUXO DE CAIXA DIARIO'!AG166</f>
        <v>30</v>
      </c>
      <c r="F33" s="71">
        <f>'FUXO DE CAIXA DIARIO'!AG211</f>
        <v>30</v>
      </c>
      <c r="G33" s="72">
        <f>'FUXO DE CAIXA DIARIO'!AG256</f>
        <v>30</v>
      </c>
      <c r="H33" s="73">
        <f>'FUXO DE CAIXA DIARIO'!AG301</f>
        <v>30</v>
      </c>
      <c r="I33" s="73">
        <f>'FUXO DE CAIXA DIARIO'!AG346</f>
        <v>30</v>
      </c>
      <c r="J33" s="71">
        <f>'FUXO DE CAIXA DIARIO'!AG392</f>
        <v>30</v>
      </c>
      <c r="K33" s="71">
        <f>'FUXO DE CAIXA DIARIO'!AG437</f>
        <v>30</v>
      </c>
      <c r="L33" s="71">
        <f>'FUXO DE CAIXA DIARIO'!AG483</f>
        <v>30</v>
      </c>
      <c r="M33" s="72">
        <f>'FUXO DE CAIXA DIARIO'!AG529</f>
        <v>30</v>
      </c>
      <c r="N33" s="73">
        <v>0</v>
      </c>
    </row>
    <row r="34" spans="1:14" x14ac:dyDescent="0.25">
      <c r="A34" s="32" t="s">
        <v>72</v>
      </c>
      <c r="B34" s="71">
        <f>'FUXO DE CAIXA DIARIO'!AG34</f>
        <v>80</v>
      </c>
      <c r="C34" s="71">
        <f>'FUXO DE CAIXA DIARIO'!AG78</f>
        <v>80</v>
      </c>
      <c r="D34" s="71">
        <f>'FUXO DE CAIXA DIARIO'!AG122</f>
        <v>80</v>
      </c>
      <c r="E34" s="71">
        <f>'FUXO DE CAIXA DIARIO'!AG167</f>
        <v>80</v>
      </c>
      <c r="F34" s="71">
        <f>'FUXO DE CAIXA DIARIO'!AG212</f>
        <v>80</v>
      </c>
      <c r="G34" s="72">
        <f>'FUXO DE CAIXA DIARIO'!AG257</f>
        <v>80</v>
      </c>
      <c r="H34" s="73">
        <f>'FUXO DE CAIXA DIARIO'!AG302</f>
        <v>80</v>
      </c>
      <c r="I34" s="73">
        <f>'FUXO DE CAIXA DIARIO'!AG347</f>
        <v>80</v>
      </c>
      <c r="J34" s="71">
        <f>'FUXO DE CAIXA DIARIO'!AG393</f>
        <v>80</v>
      </c>
      <c r="K34" s="71">
        <f>'FUXO DE CAIXA DIARIO'!AG438</f>
        <v>80</v>
      </c>
      <c r="L34" s="71">
        <f>'FUXO DE CAIXA DIARIO'!AG484</f>
        <v>80</v>
      </c>
      <c r="M34" s="72">
        <f>'FUXO DE CAIXA DIARIO'!AG530</f>
        <v>80</v>
      </c>
      <c r="N34" s="73">
        <v>0</v>
      </c>
    </row>
    <row r="35" spans="1:14" x14ac:dyDescent="0.25">
      <c r="A35" s="32" t="s">
        <v>73</v>
      </c>
      <c r="B35" s="71">
        <f>'FUXO DE CAIXA DIARIO'!AG35</f>
        <v>0</v>
      </c>
      <c r="C35" s="71">
        <f>'FUXO DE CAIXA DIARIO'!AG79</f>
        <v>0</v>
      </c>
      <c r="D35" s="71">
        <f>'FUXO DE CAIXA DIARIO'!AG123</f>
        <v>0</v>
      </c>
      <c r="E35" s="71">
        <f>'FUXO DE CAIXA DIARIO'!AG168</f>
        <v>0</v>
      </c>
      <c r="F35" s="71">
        <f>'FUXO DE CAIXA DIARIO'!AG213</f>
        <v>0</v>
      </c>
      <c r="G35" s="72">
        <f>'FUXO DE CAIXA DIARIO'!AG258</f>
        <v>0</v>
      </c>
      <c r="H35" s="73">
        <f>'FUXO DE CAIXA DIARIO'!AG303</f>
        <v>0</v>
      </c>
      <c r="I35" s="73">
        <f>'FUXO DE CAIXA DIARIO'!AG348</f>
        <v>0</v>
      </c>
      <c r="J35" s="71">
        <f>'FUXO DE CAIXA DIARIO'!AG394</f>
        <v>0</v>
      </c>
      <c r="K35" s="71">
        <f>'FUXO DE CAIXA DIARIO'!AG439</f>
        <v>0</v>
      </c>
      <c r="L35" s="71">
        <f>'FUXO DE CAIXA DIARIO'!AG485</f>
        <v>0</v>
      </c>
      <c r="M35" s="72">
        <f>'FUXO DE CAIXA DIARIO'!AG531</f>
        <v>0</v>
      </c>
      <c r="N35" s="73">
        <v>0</v>
      </c>
    </row>
    <row r="36" spans="1:14" x14ac:dyDescent="0.25">
      <c r="A36" s="32" t="s">
        <v>74</v>
      </c>
      <c r="B36" s="71">
        <f>'FUXO DE CAIXA DIARIO'!AG36</f>
        <v>60</v>
      </c>
      <c r="C36" s="71">
        <f>'FUXO DE CAIXA DIARIO'!AG80</f>
        <v>60</v>
      </c>
      <c r="D36" s="71">
        <f>'FUXO DE CAIXA DIARIO'!AG124</f>
        <v>60</v>
      </c>
      <c r="E36" s="71">
        <f>'FUXO DE CAIXA DIARIO'!AG169</f>
        <v>60</v>
      </c>
      <c r="F36" s="71">
        <f>'FUXO DE CAIXA DIARIO'!AG214</f>
        <v>60</v>
      </c>
      <c r="G36" s="72">
        <f>'FUXO DE CAIXA DIARIO'!AG259</f>
        <v>60</v>
      </c>
      <c r="H36" s="73">
        <f>'FUXO DE CAIXA DIARIO'!AG304</f>
        <v>60</v>
      </c>
      <c r="I36" s="73">
        <f>'FUXO DE CAIXA DIARIO'!AG349</f>
        <v>60</v>
      </c>
      <c r="J36" s="71">
        <f>'FUXO DE CAIXA DIARIO'!AG395</f>
        <v>60</v>
      </c>
      <c r="K36" s="71">
        <f>'FUXO DE CAIXA DIARIO'!AG440</f>
        <v>60</v>
      </c>
      <c r="L36" s="71">
        <f>'FUXO DE CAIXA DIARIO'!AG486</f>
        <v>60</v>
      </c>
      <c r="M36" s="72">
        <f>'FUXO DE CAIXA DIARIO'!AG532</f>
        <v>60</v>
      </c>
      <c r="N36" s="73">
        <v>0</v>
      </c>
    </row>
    <row r="37" spans="1:14" x14ac:dyDescent="0.25">
      <c r="A37" s="32" t="s">
        <v>75</v>
      </c>
      <c r="B37" s="71">
        <f>'FUXO DE CAIXA DIARIO'!AG37</f>
        <v>0</v>
      </c>
      <c r="C37" s="71">
        <f>'FUXO DE CAIXA DIARIO'!AG81</f>
        <v>0</v>
      </c>
      <c r="D37" s="71">
        <f>'FUXO DE CAIXA DIARIO'!AG125</f>
        <v>0</v>
      </c>
      <c r="E37" s="71">
        <f>'FUXO DE CAIXA DIARIO'!AG170</f>
        <v>0</v>
      </c>
      <c r="F37" s="71">
        <f>'FUXO DE CAIXA DIARIO'!AG215</f>
        <v>0</v>
      </c>
      <c r="G37" s="72">
        <f>'FUXO DE CAIXA DIARIO'!AG260</f>
        <v>0</v>
      </c>
      <c r="H37" s="73">
        <f>'FUXO DE CAIXA DIARIO'!AG305</f>
        <v>0</v>
      </c>
      <c r="I37" s="73">
        <f>'FUXO DE CAIXA DIARIO'!AG350</f>
        <v>0</v>
      </c>
      <c r="J37" s="71">
        <f>'FUXO DE CAIXA DIARIO'!AG396</f>
        <v>0</v>
      </c>
      <c r="K37" s="71">
        <f>'FUXO DE CAIXA DIARIO'!AG441</f>
        <v>0</v>
      </c>
      <c r="L37" s="71">
        <f>'FUXO DE CAIXA DIARIO'!AG487</f>
        <v>0</v>
      </c>
      <c r="M37" s="72">
        <f>'FUXO DE CAIXA DIARIO'!AG533</f>
        <v>0</v>
      </c>
      <c r="N37" s="73">
        <v>0</v>
      </c>
    </row>
    <row r="38" spans="1:14" x14ac:dyDescent="0.25">
      <c r="B38" s="71">
        <f>'FUXO DE CAIXA DIARIO'!AG38</f>
        <v>0</v>
      </c>
      <c r="C38" s="71">
        <f>'FUXO DE CAIXA DIARIO'!AG82</f>
        <v>0</v>
      </c>
      <c r="D38" s="71">
        <f>'FUXO DE CAIXA DIARIO'!AG126</f>
        <v>0</v>
      </c>
      <c r="E38" s="71">
        <f>'FUXO DE CAIXA DIARIO'!AG171</f>
        <v>0</v>
      </c>
      <c r="F38" s="71">
        <f>'FUXO DE CAIXA DIARIO'!AG216</f>
        <v>0</v>
      </c>
      <c r="G38" s="72">
        <f>'FUXO DE CAIXA DIARIO'!AG261</f>
        <v>0</v>
      </c>
      <c r="H38" s="73">
        <f>'FUXO DE CAIXA DIARIO'!AG306</f>
        <v>0</v>
      </c>
      <c r="I38" s="73">
        <f>'FUXO DE CAIXA DIARIO'!AG351</f>
        <v>0</v>
      </c>
      <c r="J38" s="71">
        <f>'FUXO DE CAIXA DIARIO'!AG397</f>
        <v>0</v>
      </c>
      <c r="K38" s="71">
        <f>'FUXO DE CAIXA DIARIO'!AG442</f>
        <v>0</v>
      </c>
      <c r="L38" s="71">
        <f>'FUXO DE CAIXA DIARIO'!AG488</f>
        <v>0</v>
      </c>
      <c r="M38" s="72">
        <f>'FUXO DE CAIXA DIARIO'!AG534</f>
        <v>0</v>
      </c>
      <c r="N38" s="73">
        <v>0</v>
      </c>
    </row>
    <row r="39" spans="1:14" x14ac:dyDescent="0.25">
      <c r="B39" s="71">
        <f>'FUXO DE CAIXA DIARIO'!AG39</f>
        <v>0</v>
      </c>
      <c r="C39" s="71">
        <f>'FUXO DE CAIXA DIARIO'!AG83</f>
        <v>0</v>
      </c>
      <c r="D39" s="71">
        <f>'FUXO DE CAIXA DIARIO'!AG127</f>
        <v>0</v>
      </c>
      <c r="E39" s="71">
        <f>'FUXO DE CAIXA DIARIO'!AG172</f>
        <v>0</v>
      </c>
      <c r="F39" s="71">
        <f>'FUXO DE CAIXA DIARIO'!AG217</f>
        <v>0</v>
      </c>
      <c r="G39" s="72">
        <f>'FUXO DE CAIXA DIARIO'!AG262</f>
        <v>0</v>
      </c>
      <c r="H39" s="73">
        <f>'FUXO DE CAIXA DIARIO'!AG307</f>
        <v>0</v>
      </c>
      <c r="I39" s="73">
        <f>'FUXO DE CAIXA DIARIO'!AG352</f>
        <v>0</v>
      </c>
      <c r="J39" s="71">
        <f>'FUXO DE CAIXA DIARIO'!AG398</f>
        <v>0</v>
      </c>
      <c r="K39" s="71">
        <f>'FUXO DE CAIXA DIARIO'!AG443</f>
        <v>0</v>
      </c>
      <c r="L39" s="71">
        <f>'FUXO DE CAIXA DIARIO'!AG489</f>
        <v>0</v>
      </c>
      <c r="M39" s="72">
        <f>'FUXO DE CAIXA DIARIO'!AG535</f>
        <v>0</v>
      </c>
      <c r="N39" s="73">
        <v>0</v>
      </c>
    </row>
    <row r="40" spans="1:14" ht="13.8" thickBot="1" x14ac:dyDescent="0.3">
      <c r="B40" s="74">
        <f>'FUXO DE CAIXA DIARIO'!AG40</f>
        <v>0</v>
      </c>
      <c r="C40" s="74">
        <f>'FUXO DE CAIXA DIARIO'!AG84</f>
        <v>0</v>
      </c>
      <c r="D40" s="74">
        <f>'FUXO DE CAIXA DIARIO'!AG128</f>
        <v>0</v>
      </c>
      <c r="E40" s="74">
        <f>'FUXO DE CAIXA DIARIO'!AG173</f>
        <v>0</v>
      </c>
      <c r="F40" s="74">
        <f>'FUXO DE CAIXA DIARIO'!AG218</f>
        <v>0</v>
      </c>
      <c r="G40" s="75">
        <f>'FUXO DE CAIXA DIARIO'!AG263</f>
        <v>0</v>
      </c>
      <c r="H40" s="76">
        <f>'FUXO DE CAIXA DIARIO'!AG308</f>
        <v>0</v>
      </c>
      <c r="I40" s="76">
        <f>'FUXO DE CAIXA DIARIO'!AG353</f>
        <v>0</v>
      </c>
      <c r="J40" s="74">
        <f>'FUXO DE CAIXA DIARIO'!AG399</f>
        <v>0</v>
      </c>
      <c r="K40" s="74">
        <f>'FUXO DE CAIXA DIARIO'!AG444</f>
        <v>0</v>
      </c>
      <c r="L40" s="74">
        <f>'FUXO DE CAIXA DIARIO'!AG490</f>
        <v>0</v>
      </c>
      <c r="M40" s="75">
        <f>'FUXO DE CAIXA DIARIO'!AG536</f>
        <v>0</v>
      </c>
      <c r="N40" s="76">
        <v>0</v>
      </c>
    </row>
    <row r="41" spans="1:14" ht="14.4" thickBot="1" x14ac:dyDescent="0.3">
      <c r="A41" s="36" t="s">
        <v>76</v>
      </c>
      <c r="B41" s="88">
        <f>'FUXO DE CAIXA DIARIO'!AG41</f>
        <v>11484</v>
      </c>
      <c r="C41" s="88">
        <f>'FUXO DE CAIXA DIARIO'!AG85</f>
        <v>11374</v>
      </c>
      <c r="D41" s="88">
        <f>'FUXO DE CAIXA DIARIO'!AG129</f>
        <v>11374</v>
      </c>
      <c r="E41" s="88">
        <f>'FUXO DE CAIXA DIARIO'!AG174</f>
        <v>11374</v>
      </c>
      <c r="F41" s="88">
        <f>'FUXO DE CAIXA DIARIO'!AG219</f>
        <v>11374</v>
      </c>
      <c r="G41" s="89">
        <f>'FUXO DE CAIXA DIARIO'!AG264</f>
        <v>11374</v>
      </c>
      <c r="H41" s="90">
        <f>'FUXO DE CAIXA DIARIO'!AG309</f>
        <v>11374</v>
      </c>
      <c r="I41" s="90">
        <f>'FUXO DE CAIXA DIARIO'!AG354</f>
        <v>11374</v>
      </c>
      <c r="J41" s="88">
        <f>'FUXO DE CAIXA DIARIO'!AG400</f>
        <v>11374</v>
      </c>
      <c r="K41" s="88">
        <f>'FUXO DE CAIXA DIARIO'!AG445</f>
        <v>11374</v>
      </c>
      <c r="L41" s="88">
        <f>'FUXO DE CAIXA DIARIO'!AG491</f>
        <v>11374</v>
      </c>
      <c r="M41" s="89">
        <f>'FUXO DE CAIXA DIARIO'!AG537</f>
        <v>11374</v>
      </c>
      <c r="N41" s="90">
        <f>SUM(B41:M41)</f>
        <v>136598</v>
      </c>
    </row>
    <row r="42" spans="1:14" ht="13.8" x14ac:dyDescent="0.25">
      <c r="A42" s="35" t="s">
        <v>77</v>
      </c>
      <c r="B42" s="92">
        <f>'FUXO DE CAIXA DIARIO'!AG42</f>
        <v>3958950</v>
      </c>
      <c r="C42" s="92">
        <f>'FUXO DE CAIXA DIARIO'!AG86</f>
        <v>16746109</v>
      </c>
      <c r="D42" s="93">
        <f>'FUXO DE CAIXA DIARIO'!AG130</f>
        <v>23497909</v>
      </c>
      <c r="E42" s="92">
        <f>'FUXO DE CAIXA DIARIO'!AG175</f>
        <v>30249709</v>
      </c>
      <c r="F42" s="92">
        <f>'FUXO DE CAIXA DIARIO'!AG220</f>
        <v>37001509</v>
      </c>
      <c r="G42" s="93">
        <f>'FUXO DE CAIXA DIARIO'!AG265</f>
        <v>43753309</v>
      </c>
      <c r="H42" s="94">
        <f>'FUXO DE CAIXA DIARIO'!AG310</f>
        <v>50505109</v>
      </c>
      <c r="I42" s="94">
        <f>'FUXO DE CAIXA DIARIO'!AG355</f>
        <v>57256909</v>
      </c>
      <c r="J42" s="92">
        <f>'FUXO DE CAIXA DIARIO'!AG401</f>
        <v>64008709</v>
      </c>
      <c r="K42" s="92">
        <f>'FUXO DE CAIXA DIARIO'!AG446</f>
        <v>70885991</v>
      </c>
      <c r="L42" s="93">
        <f>'FUXO DE CAIXA DIARIO'!AG492</f>
        <v>76746349</v>
      </c>
      <c r="M42" s="93">
        <f>'FUXO DE CAIXA DIARIO'!AG538</f>
        <v>39739794</v>
      </c>
      <c r="N42" s="132">
        <f t="shared" ref="N42:N45" si="2">SUM(B42:M42)</f>
        <v>514350356</v>
      </c>
    </row>
    <row r="43" spans="1:14" ht="13.8" x14ac:dyDescent="0.25">
      <c r="A43" s="33" t="s">
        <v>82</v>
      </c>
      <c r="B43" s="95">
        <f>'FUXO DE CAIXA DIARIO'!AG43</f>
        <v>4470465</v>
      </c>
      <c r="C43" s="95">
        <f>'FUXO DE CAIXA DIARIO'!AG87</f>
        <v>17257885</v>
      </c>
      <c r="D43" s="96">
        <f>'FUXO DE CAIXA DIARIO'!AG131</f>
        <v>24009685</v>
      </c>
      <c r="E43" s="95">
        <f>'FUXO DE CAIXA DIARIO'!AG176</f>
        <v>30761485</v>
      </c>
      <c r="F43" s="95">
        <f>'FUXO DE CAIXA DIARIO'!AG221</f>
        <v>37513285</v>
      </c>
      <c r="G43" s="96">
        <f>'FUXO DE CAIXA DIARIO'!AG266</f>
        <v>44265085</v>
      </c>
      <c r="H43" s="97">
        <f>'FUXO DE CAIXA DIARIO'!AG311</f>
        <v>51016885</v>
      </c>
      <c r="I43" s="97">
        <f>'FUXO DE CAIXA DIARIO'!AG356</f>
        <v>57768685</v>
      </c>
      <c r="J43" s="95">
        <f>'FUXO DE CAIXA DIARIO'!AG402</f>
        <v>64520485</v>
      </c>
      <c r="K43" s="95">
        <f>'FUXO DE CAIXA DIARIO'!AG447</f>
        <v>71397767</v>
      </c>
      <c r="L43" s="96">
        <f>'FUXO DE CAIXA DIARIO'!AG493</f>
        <v>77258125</v>
      </c>
      <c r="M43" s="96">
        <f>'FUXO DE CAIXA DIARIO'!AG539</f>
        <v>40251570</v>
      </c>
      <c r="N43" s="133">
        <f t="shared" si="2"/>
        <v>520491407</v>
      </c>
    </row>
    <row r="44" spans="1:14" ht="13.8" x14ac:dyDescent="0.25">
      <c r="A44" s="33" t="s">
        <v>79</v>
      </c>
      <c r="B44" s="95">
        <f>'FUXO DE CAIXA DIARIO'!AG44</f>
        <v>11484</v>
      </c>
      <c r="C44" s="95">
        <f>'FUXO DE CAIXA DIARIO'!AG88</f>
        <v>11374</v>
      </c>
      <c r="D44" s="96">
        <f>'FUXO DE CAIXA DIARIO'!AG132</f>
        <v>11374</v>
      </c>
      <c r="E44" s="95">
        <f>'FUXO DE CAIXA DIARIO'!AG177</f>
        <v>11374</v>
      </c>
      <c r="F44" s="95">
        <f>'FUXO DE CAIXA DIARIO'!AG222</f>
        <v>11374</v>
      </c>
      <c r="G44" s="96">
        <f>'FUXO DE CAIXA DIARIO'!AG267</f>
        <v>11374</v>
      </c>
      <c r="H44" s="97">
        <f>'FUXO DE CAIXA DIARIO'!AG312</f>
        <v>11374</v>
      </c>
      <c r="I44" s="97">
        <f>'FUXO DE CAIXA DIARIO'!AG357</f>
        <v>11374</v>
      </c>
      <c r="J44" s="95">
        <f>'FUXO DE CAIXA DIARIO'!AG403</f>
        <v>11374</v>
      </c>
      <c r="K44" s="95">
        <f>'FUXO DE CAIXA DIARIO'!AG448</f>
        <v>11374</v>
      </c>
      <c r="L44" s="96">
        <f>'FUXO DE CAIXA DIARIO'!AG494</f>
        <v>11374</v>
      </c>
      <c r="M44" s="96">
        <f>'FUXO DE CAIXA DIARIO'!AG540</f>
        <v>11374</v>
      </c>
      <c r="N44" s="133">
        <f t="shared" si="2"/>
        <v>136598</v>
      </c>
    </row>
    <row r="45" spans="1:14" ht="14.4" thickBot="1" x14ac:dyDescent="0.3">
      <c r="A45" s="34" t="s">
        <v>83</v>
      </c>
      <c r="B45" s="98">
        <f>'FUXO DE CAIXA DIARIO'!AG45</f>
        <v>4366057</v>
      </c>
      <c r="C45" s="98">
        <f>'FUXO DE CAIXA DIARIO'!AG89</f>
        <v>17246511</v>
      </c>
      <c r="D45" s="98">
        <f>'FUXO DE CAIXA DIARIO'!AG133</f>
        <v>23998311</v>
      </c>
      <c r="E45" s="98">
        <f>'FUXO DE CAIXA DIARIO'!AG178</f>
        <v>30750111</v>
      </c>
      <c r="F45" s="98">
        <f>'FUXO DE CAIXA DIARIO'!AG223</f>
        <v>37501911</v>
      </c>
      <c r="G45" s="98">
        <f>'FUXO DE CAIXA DIARIO'!AG268</f>
        <v>44253711</v>
      </c>
      <c r="H45" s="99">
        <f>'FUXO DE CAIXA DIARIO'!AG313</f>
        <v>51005511</v>
      </c>
      <c r="I45" s="99">
        <f>'FUXO DE CAIXA DIARIO'!AG358</f>
        <v>57757311</v>
      </c>
      <c r="J45" s="98">
        <f>'FUXO DE CAIXA DIARIO'!AG404</f>
        <v>64509111</v>
      </c>
      <c r="K45" s="98">
        <f>'FUXO DE CAIXA DIARIO'!AG449</f>
        <v>71386393</v>
      </c>
      <c r="L45" s="98">
        <f>'FUXO DE CAIXA DIARIO'!AG495</f>
        <v>77246751</v>
      </c>
      <c r="M45" s="99">
        <f>'FUXO DE CAIXA DIARIO'!AG541</f>
        <v>2707478</v>
      </c>
      <c r="N45" s="135">
        <f t="shared" si="2"/>
        <v>482729167</v>
      </c>
    </row>
  </sheetData>
  <mergeCells count="2">
    <mergeCell ref="A3:N3"/>
    <mergeCell ref="A5:N5"/>
  </mergeCells>
  <phoneticPr fontId="25" type="noConversion"/>
  <conditionalFormatting sqref="B41:N41">
    <cfRule type="cellIs" dxfId="3" priority="1" operator="lessThan">
      <formula>0</formula>
    </cfRule>
  </conditionalFormatting>
  <conditionalFormatting sqref="B43:N45">
    <cfRule type="cellIs" dxfId="2" priority="2" operator="lessThan">
      <formula>0</formula>
    </cfRule>
  </conditionalFormatting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I1000"/>
  <sheetViews>
    <sheetView workbookViewId="0"/>
  </sheetViews>
  <sheetFormatPr defaultColWidth="12.5546875" defaultRowHeight="15.75" customHeight="1" x14ac:dyDescent="0.25"/>
  <cols>
    <col min="1" max="1" width="3.88671875" customWidth="1"/>
    <col min="2" max="2" width="12.6640625" customWidth="1"/>
  </cols>
  <sheetData>
    <row r="1" spans="1:9" x14ac:dyDescent="0.25">
      <c r="A1" s="16"/>
      <c r="B1" s="16" t="s">
        <v>87</v>
      </c>
      <c r="C1" s="17" t="s">
        <v>88</v>
      </c>
      <c r="D1" s="17" t="s">
        <v>89</v>
      </c>
      <c r="E1" s="17" t="s">
        <v>90</v>
      </c>
    </row>
    <row r="2" spans="1:9" x14ac:dyDescent="0.25">
      <c r="A2" s="18">
        <v>1</v>
      </c>
      <c r="B2" s="19">
        <v>44197</v>
      </c>
      <c r="C2" s="20" t="e">
        <f>SUMIFS(#REF!,#REF!,"&gt;="&amp;B2,#REF!,"&lt;="&amp;EOMONTH(B2,0),#REF!,"RECEITA")</f>
        <v>#REF!</v>
      </c>
      <c r="D2" s="21" t="e">
        <f>-SUMIFS(#REF!,#REF!,"&gt;="&amp;B2,#REF!,"&lt;="&amp;EOMONTH(B2,0),#REF!,"DESPESA")</f>
        <v>#REF!</v>
      </c>
      <c r="E2" s="22" t="e">
        <f>PAINEL!B7+C2+D2</f>
        <v>#REF!</v>
      </c>
      <c r="G2" s="23" t="e">
        <f>E13</f>
        <v>#REF!</v>
      </c>
      <c r="I2" s="24"/>
    </row>
    <row r="3" spans="1:9" x14ac:dyDescent="0.25">
      <c r="A3" s="18">
        <v>2</v>
      </c>
      <c r="B3" s="19">
        <v>44228</v>
      </c>
      <c r="C3" s="20" t="e">
        <f>SUMIFS(#REF!,#REF!,"&gt;="&amp;B3,#REF!,"&lt;="&amp;EOMONTH(B3,0),#REF!,"RECEITA")</f>
        <v>#REF!</v>
      </c>
      <c r="D3" s="21" t="e">
        <f>-SUMIFS(#REF!,#REF!,"&gt;="&amp;B3,#REF!,"&lt;="&amp;EOMONTH(B3,0),#REF!,"DESPESA")</f>
        <v>#REF!</v>
      </c>
      <c r="E3" s="22" t="e">
        <f t="shared" ref="E3:E13" si="0">E2+C3+D3</f>
        <v>#REF!</v>
      </c>
      <c r="G3" s="23" t="e">
        <f>E13</f>
        <v>#REF!</v>
      </c>
    </row>
    <row r="4" spans="1:9" x14ac:dyDescent="0.25">
      <c r="A4" s="18">
        <v>3</v>
      </c>
      <c r="B4" s="19">
        <v>44256</v>
      </c>
      <c r="C4" s="20" t="e">
        <f>SUMIFS(#REF!,#REF!,"&gt;="&amp;B4,#REF!,"&lt;="&amp;EOMONTH(B4,0),#REF!,"RECEITA")</f>
        <v>#REF!</v>
      </c>
      <c r="D4" s="21" t="e">
        <f>-SUMIFS(#REF!,#REF!,"&gt;="&amp;B4,#REF!,"&lt;="&amp;EOMONTH(B4,0),#REF!,"DESPESA")</f>
        <v>#REF!</v>
      </c>
      <c r="E4" s="22" t="e">
        <f t="shared" si="0"/>
        <v>#REF!</v>
      </c>
      <c r="G4" s="23" t="e">
        <f>E7</f>
        <v>#REF!</v>
      </c>
    </row>
    <row r="5" spans="1:9" x14ac:dyDescent="0.25">
      <c r="A5" s="18">
        <v>4</v>
      </c>
      <c r="B5" s="19">
        <v>44287</v>
      </c>
      <c r="C5" s="20" t="e">
        <f>SUMIFS(#REF!,#REF!,"&gt;="&amp;B5,#REF!,"&lt;="&amp;EOMONTH(B5,0),#REF!,"RECEITA")</f>
        <v>#REF!</v>
      </c>
      <c r="D5" s="21" t="e">
        <f>-SUMIFS(#REF!,#REF!,"&gt;="&amp;B5,#REF!,"&lt;="&amp;EOMONTH(B5,0),#REF!,"DESPESA")</f>
        <v>#REF!</v>
      </c>
      <c r="E5" s="22" t="e">
        <f t="shared" si="0"/>
        <v>#REF!</v>
      </c>
      <c r="G5" s="23" t="e">
        <f>E13</f>
        <v>#REF!</v>
      </c>
    </row>
    <row r="6" spans="1:9" x14ac:dyDescent="0.25">
      <c r="A6" s="18">
        <v>5</v>
      </c>
      <c r="B6" s="19">
        <v>44317</v>
      </c>
      <c r="C6" s="20" t="e">
        <f>SUMIFS(#REF!,#REF!,"&gt;="&amp;B6,#REF!,"&lt;="&amp;EOMONTH(B6,0),#REF!,"RECEITA")</f>
        <v>#REF!</v>
      </c>
      <c r="D6" s="21" t="e">
        <f>-SUMIFS(#REF!,#REF!,"&gt;="&amp;B6,#REF!,"&lt;="&amp;EOMONTH(B6,0),#REF!,"DESPESA")</f>
        <v>#REF!</v>
      </c>
      <c r="E6" s="22" t="e">
        <f t="shared" si="0"/>
        <v>#REF!</v>
      </c>
    </row>
    <row r="7" spans="1:9" x14ac:dyDescent="0.25">
      <c r="A7" s="18">
        <v>6</v>
      </c>
      <c r="B7" s="19">
        <v>44348</v>
      </c>
      <c r="C7" s="20" t="e">
        <f>SUMIFS(#REF!,#REF!,"&gt;="&amp;B7,#REF!,"&lt;="&amp;EOMONTH(B7,0),#REF!,"RECEITA")</f>
        <v>#REF!</v>
      </c>
      <c r="D7" s="21" t="e">
        <f>-SUMIFS(#REF!,#REF!,"&gt;="&amp;B7,#REF!,"&lt;="&amp;EOMONTH(B7,0),#REF!,"DESPESA")</f>
        <v>#REF!</v>
      </c>
      <c r="E7" s="22" t="e">
        <f t="shared" si="0"/>
        <v>#REF!</v>
      </c>
    </row>
    <row r="8" spans="1:9" x14ac:dyDescent="0.25">
      <c r="A8" s="18">
        <v>7</v>
      </c>
      <c r="B8" s="19">
        <v>44378</v>
      </c>
      <c r="C8" s="20" t="e">
        <f>SUMIFS(#REF!,#REF!,"&gt;="&amp;B8,#REF!,"&lt;="&amp;EOMONTH(B8,0),#REF!,"RECEITA")</f>
        <v>#REF!</v>
      </c>
      <c r="D8" s="21" t="e">
        <f>-SUMIFS(#REF!,#REF!,"&gt;="&amp;B8,#REF!,"&lt;="&amp;EOMONTH(B8,0),#REF!,"DESPESA")</f>
        <v>#REF!</v>
      </c>
      <c r="E8" s="22" t="e">
        <f t="shared" si="0"/>
        <v>#REF!</v>
      </c>
    </row>
    <row r="9" spans="1:9" x14ac:dyDescent="0.25">
      <c r="A9" s="18">
        <v>8</v>
      </c>
      <c r="B9" s="19">
        <v>44409</v>
      </c>
      <c r="C9" s="20" t="e">
        <f>SUMIFS(#REF!,#REF!,"&gt;="&amp;B9,#REF!,"&lt;="&amp;EOMONTH(B9,0),#REF!,"RECEITA")</f>
        <v>#REF!</v>
      </c>
      <c r="D9" s="21" t="e">
        <f>-SUMIFS(#REF!,#REF!,"&gt;="&amp;B9,#REF!,"&lt;="&amp;EOMONTH(B9,0),#REF!,"DESPESA")</f>
        <v>#REF!</v>
      </c>
      <c r="E9" s="22" t="e">
        <f t="shared" si="0"/>
        <v>#REF!</v>
      </c>
    </row>
    <row r="10" spans="1:9" x14ac:dyDescent="0.25">
      <c r="A10" s="18">
        <v>9</v>
      </c>
      <c r="B10" s="19">
        <v>44440</v>
      </c>
      <c r="C10" s="20" t="e">
        <f>SUMIFS(#REF!,#REF!,"&gt;="&amp;B10,#REF!,"&lt;="&amp;EOMONTH(B10,0),#REF!,"RECEITA")</f>
        <v>#REF!</v>
      </c>
      <c r="D10" s="21" t="e">
        <f>-SUMIFS(#REF!,#REF!,"&gt;="&amp;B10,#REF!,"&lt;="&amp;EOMONTH(B10,0),#REF!,"DESPESA")</f>
        <v>#REF!</v>
      </c>
      <c r="E10" s="22" t="e">
        <f t="shared" si="0"/>
        <v>#REF!</v>
      </c>
    </row>
    <row r="11" spans="1:9" x14ac:dyDescent="0.25">
      <c r="A11" s="18">
        <v>10</v>
      </c>
      <c r="B11" s="19">
        <v>44470</v>
      </c>
      <c r="C11" s="20" t="e">
        <f>SUMIFS(#REF!,#REF!,"&gt;="&amp;B11,#REF!,"&lt;="&amp;EOMONTH(B11,0),#REF!,"RECEITA")</f>
        <v>#REF!</v>
      </c>
      <c r="D11" s="21" t="e">
        <f>-SUMIFS(#REF!,#REF!,"&gt;="&amp;B11,#REF!,"&lt;="&amp;EOMONTH(B11,0),#REF!,"DESPESA")</f>
        <v>#REF!</v>
      </c>
      <c r="E11" s="22" t="e">
        <f t="shared" si="0"/>
        <v>#REF!</v>
      </c>
    </row>
    <row r="12" spans="1:9" x14ac:dyDescent="0.25">
      <c r="A12" s="18">
        <v>11</v>
      </c>
      <c r="B12" s="19">
        <v>44501</v>
      </c>
      <c r="C12" s="20" t="e">
        <f>SUMIFS(#REF!,#REF!,"&gt;="&amp;B12,#REF!,"&lt;="&amp;EOMONTH(B12,0),#REF!,"RECEITA")</f>
        <v>#REF!</v>
      </c>
      <c r="D12" s="21" t="e">
        <f>-SUMIFS(#REF!,#REF!,"&gt;="&amp;B12,#REF!,"&lt;="&amp;EOMONTH(B12,0),#REF!,"DESPESA")</f>
        <v>#REF!</v>
      </c>
      <c r="E12" s="22" t="e">
        <f t="shared" si="0"/>
        <v>#REF!</v>
      </c>
    </row>
    <row r="13" spans="1:9" x14ac:dyDescent="0.25">
      <c r="A13" s="18">
        <v>12</v>
      </c>
      <c r="B13" s="19">
        <v>44531</v>
      </c>
      <c r="C13" s="20" t="e">
        <f>SUMIFS(#REF!,#REF!,"&gt;="&amp;B13,#REF!,"&lt;="&amp;EOMONTH(B13,0),#REF!,"RECEITA")</f>
        <v>#REF!</v>
      </c>
      <c r="D13" s="21" t="e">
        <f>-SUMIFS(#REF!,#REF!,"&gt;="&amp;B13,#REF!,"&lt;="&amp;EOMONTH(B13,0),#REF!,"DESPESA")</f>
        <v>#REF!</v>
      </c>
      <c r="E13" s="22" t="e">
        <f t="shared" si="0"/>
        <v>#REF!</v>
      </c>
    </row>
    <row r="14" spans="1:9" x14ac:dyDescent="0.25">
      <c r="C14" s="25"/>
      <c r="D14" s="26"/>
    </row>
    <row r="15" spans="1:9" x14ac:dyDescent="0.25">
      <c r="C15" s="25"/>
      <c r="D15" s="26"/>
      <c r="E15" s="27"/>
    </row>
    <row r="16" spans="1:9" x14ac:dyDescent="0.25">
      <c r="C16" s="25"/>
      <c r="D16" s="26"/>
    </row>
    <row r="17" spans="3:4" x14ac:dyDescent="0.25">
      <c r="C17" s="25"/>
      <c r="D17" s="26"/>
    </row>
    <row r="18" spans="3:4" x14ac:dyDescent="0.25">
      <c r="C18" s="25"/>
      <c r="D18" s="26"/>
    </row>
    <row r="19" spans="3:4" x14ac:dyDescent="0.25">
      <c r="C19" s="25"/>
      <c r="D19" s="26"/>
    </row>
    <row r="20" spans="3:4" x14ac:dyDescent="0.25">
      <c r="C20" s="25"/>
      <c r="D20" s="26"/>
    </row>
    <row r="21" spans="3:4" x14ac:dyDescent="0.25">
      <c r="C21" s="25"/>
      <c r="D21" s="26"/>
    </row>
    <row r="22" spans="3:4" x14ac:dyDescent="0.25">
      <c r="C22" s="25"/>
      <c r="D22" s="26"/>
    </row>
    <row r="23" spans="3:4" x14ac:dyDescent="0.25">
      <c r="C23" s="25"/>
      <c r="D23" s="26"/>
    </row>
    <row r="24" spans="3:4" x14ac:dyDescent="0.25">
      <c r="C24" s="25"/>
      <c r="D24" s="26"/>
    </row>
    <row r="25" spans="3:4" x14ac:dyDescent="0.25">
      <c r="C25" s="25"/>
      <c r="D25" s="26"/>
    </row>
    <row r="26" spans="3:4" x14ac:dyDescent="0.25">
      <c r="C26" s="25"/>
      <c r="D26" s="26"/>
    </row>
    <row r="27" spans="3:4" x14ac:dyDescent="0.25">
      <c r="C27" s="25"/>
      <c r="D27" s="26"/>
    </row>
    <row r="28" spans="3:4" x14ac:dyDescent="0.25">
      <c r="C28" s="25"/>
      <c r="D28" s="26"/>
    </row>
    <row r="29" spans="3:4" x14ac:dyDescent="0.25">
      <c r="C29" s="25"/>
      <c r="D29" s="26"/>
    </row>
    <row r="30" spans="3:4" x14ac:dyDescent="0.25">
      <c r="C30" s="25"/>
      <c r="D30" s="26"/>
    </row>
    <row r="31" spans="3:4" x14ac:dyDescent="0.25">
      <c r="C31" s="25"/>
      <c r="D31" s="26"/>
    </row>
    <row r="32" spans="3:4" x14ac:dyDescent="0.25">
      <c r="C32" s="25"/>
      <c r="D32" s="26"/>
    </row>
    <row r="33" spans="3:4" x14ac:dyDescent="0.25">
      <c r="C33" s="25"/>
      <c r="D33" s="26"/>
    </row>
    <row r="34" spans="3:4" x14ac:dyDescent="0.25">
      <c r="C34" s="25"/>
      <c r="D34" s="26"/>
    </row>
    <row r="35" spans="3:4" x14ac:dyDescent="0.25">
      <c r="C35" s="25"/>
      <c r="D35" s="26"/>
    </row>
    <row r="36" spans="3:4" x14ac:dyDescent="0.25">
      <c r="C36" s="25"/>
      <c r="D36" s="26"/>
    </row>
    <row r="37" spans="3:4" x14ac:dyDescent="0.25">
      <c r="C37" s="25"/>
      <c r="D37" s="26"/>
    </row>
    <row r="38" spans="3:4" x14ac:dyDescent="0.25">
      <c r="C38" s="25"/>
      <c r="D38" s="26"/>
    </row>
    <row r="39" spans="3:4" x14ac:dyDescent="0.25">
      <c r="C39" s="25"/>
      <c r="D39" s="26"/>
    </row>
    <row r="40" spans="3:4" x14ac:dyDescent="0.25">
      <c r="C40" s="25"/>
      <c r="D40" s="26"/>
    </row>
    <row r="41" spans="3:4" x14ac:dyDescent="0.25">
      <c r="C41" s="25"/>
      <c r="D41" s="26"/>
    </row>
    <row r="42" spans="3:4" x14ac:dyDescent="0.25">
      <c r="C42" s="25"/>
      <c r="D42" s="26"/>
    </row>
    <row r="43" spans="3:4" x14ac:dyDescent="0.25">
      <c r="C43" s="25"/>
      <c r="D43" s="26"/>
    </row>
    <row r="44" spans="3:4" x14ac:dyDescent="0.25">
      <c r="C44" s="25"/>
      <c r="D44" s="26"/>
    </row>
    <row r="45" spans="3:4" x14ac:dyDescent="0.25">
      <c r="C45" s="25"/>
      <c r="D45" s="26"/>
    </row>
    <row r="46" spans="3:4" x14ac:dyDescent="0.25">
      <c r="C46" s="25"/>
      <c r="D46" s="26"/>
    </row>
    <row r="47" spans="3:4" x14ac:dyDescent="0.25">
      <c r="C47" s="25"/>
      <c r="D47" s="26"/>
    </row>
    <row r="48" spans="3:4" x14ac:dyDescent="0.25">
      <c r="C48" s="25"/>
      <c r="D48" s="26"/>
    </row>
    <row r="49" spans="3:4" x14ac:dyDescent="0.25">
      <c r="C49" s="25"/>
      <c r="D49" s="26"/>
    </row>
    <row r="50" spans="3:4" x14ac:dyDescent="0.25">
      <c r="C50" s="25"/>
      <c r="D50" s="26"/>
    </row>
    <row r="51" spans="3:4" x14ac:dyDescent="0.25">
      <c r="C51" s="25"/>
      <c r="D51" s="26"/>
    </row>
    <row r="52" spans="3:4" x14ac:dyDescent="0.25">
      <c r="C52" s="25"/>
      <c r="D52" s="26"/>
    </row>
    <row r="53" spans="3:4" x14ac:dyDescent="0.25">
      <c r="C53" s="25"/>
      <c r="D53" s="26"/>
    </row>
    <row r="54" spans="3:4" x14ac:dyDescent="0.25">
      <c r="C54" s="25"/>
      <c r="D54" s="26"/>
    </row>
    <row r="55" spans="3:4" x14ac:dyDescent="0.25">
      <c r="C55" s="25"/>
      <c r="D55" s="26"/>
    </row>
    <row r="56" spans="3:4" x14ac:dyDescent="0.25">
      <c r="C56" s="25"/>
      <c r="D56" s="26"/>
    </row>
    <row r="57" spans="3:4" x14ac:dyDescent="0.25">
      <c r="C57" s="25"/>
      <c r="D57" s="26"/>
    </row>
    <row r="58" spans="3:4" x14ac:dyDescent="0.25">
      <c r="C58" s="25"/>
      <c r="D58" s="26"/>
    </row>
    <row r="59" spans="3:4" x14ac:dyDescent="0.25">
      <c r="C59" s="25"/>
      <c r="D59" s="26"/>
    </row>
    <row r="60" spans="3:4" x14ac:dyDescent="0.25">
      <c r="C60" s="25"/>
      <c r="D60" s="26"/>
    </row>
    <row r="61" spans="3:4" x14ac:dyDescent="0.25">
      <c r="C61" s="25"/>
      <c r="D61" s="26"/>
    </row>
    <row r="62" spans="3:4" x14ac:dyDescent="0.25">
      <c r="C62" s="25"/>
      <c r="D62" s="26"/>
    </row>
    <row r="63" spans="3:4" x14ac:dyDescent="0.25">
      <c r="C63" s="25"/>
      <c r="D63" s="26"/>
    </row>
    <row r="64" spans="3:4" x14ac:dyDescent="0.25">
      <c r="C64" s="25"/>
      <c r="D64" s="26"/>
    </row>
    <row r="65" spans="3:4" x14ac:dyDescent="0.25">
      <c r="C65" s="25"/>
      <c r="D65" s="26"/>
    </row>
    <row r="66" spans="3:4" x14ac:dyDescent="0.25">
      <c r="C66" s="25"/>
      <c r="D66" s="26"/>
    </row>
    <row r="67" spans="3:4" x14ac:dyDescent="0.25">
      <c r="C67" s="25"/>
      <c r="D67" s="26"/>
    </row>
    <row r="68" spans="3:4" x14ac:dyDescent="0.25">
      <c r="C68" s="25"/>
      <c r="D68" s="26"/>
    </row>
    <row r="69" spans="3:4" x14ac:dyDescent="0.25">
      <c r="C69" s="25"/>
      <c r="D69" s="26"/>
    </row>
    <row r="70" spans="3:4" x14ac:dyDescent="0.25">
      <c r="C70" s="25"/>
      <c r="D70" s="26"/>
    </row>
    <row r="71" spans="3:4" x14ac:dyDescent="0.25">
      <c r="C71" s="25"/>
      <c r="D71" s="26"/>
    </row>
    <row r="72" spans="3:4" x14ac:dyDescent="0.25">
      <c r="C72" s="25"/>
      <c r="D72" s="26"/>
    </row>
    <row r="73" spans="3:4" x14ac:dyDescent="0.25">
      <c r="C73" s="25"/>
      <c r="D73" s="26"/>
    </row>
    <row r="74" spans="3:4" x14ac:dyDescent="0.25">
      <c r="C74" s="25"/>
      <c r="D74" s="26"/>
    </row>
    <row r="75" spans="3:4" x14ac:dyDescent="0.25">
      <c r="C75" s="25"/>
      <c r="D75" s="26"/>
    </row>
    <row r="76" spans="3:4" x14ac:dyDescent="0.25">
      <c r="C76" s="25"/>
      <c r="D76" s="26"/>
    </row>
    <row r="77" spans="3:4" x14ac:dyDescent="0.25">
      <c r="C77" s="25"/>
      <c r="D77" s="26"/>
    </row>
    <row r="78" spans="3:4" x14ac:dyDescent="0.25">
      <c r="C78" s="25"/>
      <c r="D78" s="26"/>
    </row>
    <row r="79" spans="3:4" x14ac:dyDescent="0.25">
      <c r="C79" s="25"/>
      <c r="D79" s="26"/>
    </row>
    <row r="80" spans="3:4" x14ac:dyDescent="0.25">
      <c r="C80" s="25"/>
      <c r="D80" s="26"/>
    </row>
    <row r="81" spans="3:4" x14ac:dyDescent="0.25">
      <c r="C81" s="25"/>
      <c r="D81" s="26"/>
    </row>
    <row r="82" spans="3:4" x14ac:dyDescent="0.25">
      <c r="C82" s="25"/>
      <c r="D82" s="26"/>
    </row>
    <row r="83" spans="3:4" x14ac:dyDescent="0.25">
      <c r="C83" s="25"/>
      <c r="D83" s="26"/>
    </row>
    <row r="84" spans="3:4" x14ac:dyDescent="0.25">
      <c r="C84" s="25"/>
      <c r="D84" s="26"/>
    </row>
    <row r="85" spans="3:4" x14ac:dyDescent="0.25">
      <c r="C85" s="25"/>
      <c r="D85" s="26"/>
    </row>
    <row r="86" spans="3:4" x14ac:dyDescent="0.25">
      <c r="C86" s="25"/>
      <c r="D86" s="26"/>
    </row>
    <row r="87" spans="3:4" x14ac:dyDescent="0.25">
      <c r="C87" s="25"/>
      <c r="D87" s="26"/>
    </row>
    <row r="88" spans="3:4" x14ac:dyDescent="0.25">
      <c r="C88" s="25"/>
      <c r="D88" s="26"/>
    </row>
    <row r="89" spans="3:4" x14ac:dyDescent="0.25">
      <c r="C89" s="25"/>
      <c r="D89" s="26"/>
    </row>
    <row r="90" spans="3:4" x14ac:dyDescent="0.25">
      <c r="C90" s="25"/>
      <c r="D90" s="26"/>
    </row>
    <row r="91" spans="3:4" x14ac:dyDescent="0.25">
      <c r="C91" s="25"/>
      <c r="D91" s="26"/>
    </row>
    <row r="92" spans="3:4" x14ac:dyDescent="0.25">
      <c r="C92" s="25"/>
      <c r="D92" s="26"/>
    </row>
    <row r="93" spans="3:4" x14ac:dyDescent="0.25">
      <c r="C93" s="25"/>
      <c r="D93" s="26"/>
    </row>
    <row r="94" spans="3:4" x14ac:dyDescent="0.25">
      <c r="C94" s="25"/>
      <c r="D94" s="26"/>
    </row>
    <row r="95" spans="3:4" x14ac:dyDescent="0.25">
      <c r="C95" s="25"/>
      <c r="D95" s="26"/>
    </row>
    <row r="96" spans="3:4" x14ac:dyDescent="0.25">
      <c r="C96" s="25"/>
      <c r="D96" s="26"/>
    </row>
    <row r="97" spans="3:4" x14ac:dyDescent="0.25">
      <c r="C97" s="25"/>
      <c r="D97" s="26"/>
    </row>
    <row r="98" spans="3:4" x14ac:dyDescent="0.25">
      <c r="C98" s="25"/>
      <c r="D98" s="26"/>
    </row>
    <row r="99" spans="3:4" x14ac:dyDescent="0.25">
      <c r="C99" s="25"/>
      <c r="D99" s="26"/>
    </row>
    <row r="100" spans="3:4" x14ac:dyDescent="0.25">
      <c r="C100" s="25"/>
      <c r="D100" s="26"/>
    </row>
    <row r="101" spans="3:4" x14ac:dyDescent="0.25">
      <c r="C101" s="25"/>
      <c r="D101" s="26"/>
    </row>
    <row r="102" spans="3:4" x14ac:dyDescent="0.25">
      <c r="C102" s="25"/>
      <c r="D102" s="26"/>
    </row>
    <row r="103" spans="3:4" x14ac:dyDescent="0.25">
      <c r="C103" s="25"/>
      <c r="D103" s="26"/>
    </row>
    <row r="104" spans="3:4" x14ac:dyDescent="0.25">
      <c r="C104" s="25"/>
      <c r="D104" s="26"/>
    </row>
    <row r="105" spans="3:4" x14ac:dyDescent="0.25">
      <c r="C105" s="25"/>
      <c r="D105" s="26"/>
    </row>
    <row r="106" spans="3:4" x14ac:dyDescent="0.25">
      <c r="C106" s="25"/>
      <c r="D106" s="26"/>
    </row>
    <row r="107" spans="3:4" x14ac:dyDescent="0.25">
      <c r="C107" s="25"/>
      <c r="D107" s="26"/>
    </row>
    <row r="108" spans="3:4" x14ac:dyDescent="0.25">
      <c r="C108" s="25"/>
      <c r="D108" s="26"/>
    </row>
    <row r="109" spans="3:4" x14ac:dyDescent="0.25">
      <c r="C109" s="25"/>
      <c r="D109" s="26"/>
    </row>
    <row r="110" spans="3:4" x14ac:dyDescent="0.25">
      <c r="C110" s="25"/>
      <c r="D110" s="26"/>
    </row>
    <row r="111" spans="3:4" x14ac:dyDescent="0.25">
      <c r="C111" s="25"/>
      <c r="D111" s="26"/>
    </row>
    <row r="112" spans="3:4" x14ac:dyDescent="0.25">
      <c r="C112" s="25"/>
      <c r="D112" s="26"/>
    </row>
    <row r="113" spans="3:4" x14ac:dyDescent="0.25">
      <c r="C113" s="25"/>
      <c r="D113" s="26"/>
    </row>
    <row r="114" spans="3:4" x14ac:dyDescent="0.25">
      <c r="C114" s="25"/>
      <c r="D114" s="26"/>
    </row>
    <row r="115" spans="3:4" x14ac:dyDescent="0.25">
      <c r="C115" s="25"/>
      <c r="D115" s="26"/>
    </row>
    <row r="116" spans="3:4" x14ac:dyDescent="0.25">
      <c r="C116" s="25"/>
      <c r="D116" s="26"/>
    </row>
    <row r="117" spans="3:4" x14ac:dyDescent="0.25">
      <c r="C117" s="25"/>
      <c r="D117" s="26"/>
    </row>
    <row r="118" spans="3:4" x14ac:dyDescent="0.25">
      <c r="C118" s="25"/>
      <c r="D118" s="26"/>
    </row>
    <row r="119" spans="3:4" x14ac:dyDescent="0.25">
      <c r="C119" s="25"/>
      <c r="D119" s="26"/>
    </row>
    <row r="120" spans="3:4" x14ac:dyDescent="0.25">
      <c r="C120" s="25"/>
      <c r="D120" s="26"/>
    </row>
    <row r="121" spans="3:4" x14ac:dyDescent="0.25">
      <c r="C121" s="25"/>
      <c r="D121" s="26"/>
    </row>
    <row r="122" spans="3:4" x14ac:dyDescent="0.25">
      <c r="C122" s="25"/>
      <c r="D122" s="26"/>
    </row>
    <row r="123" spans="3:4" x14ac:dyDescent="0.25">
      <c r="C123" s="25"/>
      <c r="D123" s="26"/>
    </row>
    <row r="124" spans="3:4" x14ac:dyDescent="0.25">
      <c r="C124" s="25"/>
      <c r="D124" s="26"/>
    </row>
    <row r="125" spans="3:4" x14ac:dyDescent="0.25">
      <c r="C125" s="25"/>
      <c r="D125" s="26"/>
    </row>
    <row r="126" spans="3:4" x14ac:dyDescent="0.25">
      <c r="C126" s="25"/>
      <c r="D126" s="26"/>
    </row>
    <row r="127" spans="3:4" x14ac:dyDescent="0.25">
      <c r="C127" s="25"/>
      <c r="D127" s="26"/>
    </row>
    <row r="128" spans="3:4" x14ac:dyDescent="0.25">
      <c r="C128" s="25"/>
      <c r="D128" s="26"/>
    </row>
    <row r="129" spans="3:4" x14ac:dyDescent="0.25">
      <c r="C129" s="25"/>
      <c r="D129" s="26"/>
    </row>
    <row r="130" spans="3:4" x14ac:dyDescent="0.25">
      <c r="C130" s="25"/>
      <c r="D130" s="26"/>
    </row>
    <row r="131" spans="3:4" x14ac:dyDescent="0.25">
      <c r="C131" s="25"/>
      <c r="D131" s="26"/>
    </row>
    <row r="132" spans="3:4" x14ac:dyDescent="0.25">
      <c r="C132" s="25"/>
      <c r="D132" s="26"/>
    </row>
    <row r="133" spans="3:4" x14ac:dyDescent="0.25">
      <c r="C133" s="25"/>
      <c r="D133" s="26"/>
    </row>
    <row r="134" spans="3:4" x14ac:dyDescent="0.25">
      <c r="C134" s="25"/>
      <c r="D134" s="26"/>
    </row>
    <row r="135" spans="3:4" x14ac:dyDescent="0.25">
      <c r="C135" s="25"/>
      <c r="D135" s="26"/>
    </row>
    <row r="136" spans="3:4" x14ac:dyDescent="0.25">
      <c r="C136" s="25"/>
      <c r="D136" s="26"/>
    </row>
    <row r="137" spans="3:4" x14ac:dyDescent="0.25">
      <c r="C137" s="25"/>
      <c r="D137" s="26"/>
    </row>
    <row r="138" spans="3:4" x14ac:dyDescent="0.25">
      <c r="C138" s="25"/>
      <c r="D138" s="26"/>
    </row>
    <row r="139" spans="3:4" x14ac:dyDescent="0.25">
      <c r="C139" s="25"/>
      <c r="D139" s="26"/>
    </row>
    <row r="140" spans="3:4" x14ac:dyDescent="0.25">
      <c r="C140" s="25"/>
      <c r="D140" s="26"/>
    </row>
    <row r="141" spans="3:4" x14ac:dyDescent="0.25">
      <c r="C141" s="25"/>
      <c r="D141" s="26"/>
    </row>
    <row r="142" spans="3:4" x14ac:dyDescent="0.25">
      <c r="C142" s="25"/>
      <c r="D142" s="26"/>
    </row>
    <row r="143" spans="3:4" x14ac:dyDescent="0.25">
      <c r="C143" s="25"/>
      <c r="D143" s="26"/>
    </row>
    <row r="144" spans="3:4" x14ac:dyDescent="0.25">
      <c r="C144" s="25"/>
      <c r="D144" s="26"/>
    </row>
    <row r="145" spans="3:4" x14ac:dyDescent="0.25">
      <c r="C145" s="25"/>
      <c r="D145" s="26"/>
    </row>
    <row r="146" spans="3:4" x14ac:dyDescent="0.25">
      <c r="C146" s="25"/>
      <c r="D146" s="26"/>
    </row>
    <row r="147" spans="3:4" x14ac:dyDescent="0.25">
      <c r="C147" s="25"/>
      <c r="D147" s="26"/>
    </row>
    <row r="148" spans="3:4" x14ac:dyDescent="0.25">
      <c r="C148" s="25"/>
      <c r="D148" s="26"/>
    </row>
    <row r="149" spans="3:4" x14ac:dyDescent="0.25">
      <c r="C149" s="25"/>
      <c r="D149" s="26"/>
    </row>
    <row r="150" spans="3:4" x14ac:dyDescent="0.25">
      <c r="C150" s="25"/>
      <c r="D150" s="26"/>
    </row>
    <row r="151" spans="3:4" x14ac:dyDescent="0.25">
      <c r="C151" s="25"/>
      <c r="D151" s="26"/>
    </row>
    <row r="152" spans="3:4" x14ac:dyDescent="0.25">
      <c r="C152" s="25"/>
      <c r="D152" s="26"/>
    </row>
    <row r="153" spans="3:4" x14ac:dyDescent="0.25">
      <c r="C153" s="25"/>
      <c r="D153" s="26"/>
    </row>
    <row r="154" spans="3:4" x14ac:dyDescent="0.25">
      <c r="C154" s="25"/>
      <c r="D154" s="26"/>
    </row>
    <row r="155" spans="3:4" x14ac:dyDescent="0.25">
      <c r="C155" s="25"/>
      <c r="D155" s="26"/>
    </row>
    <row r="156" spans="3:4" x14ac:dyDescent="0.25">
      <c r="C156" s="25"/>
      <c r="D156" s="26"/>
    </row>
    <row r="157" spans="3:4" x14ac:dyDescent="0.25">
      <c r="C157" s="25"/>
      <c r="D157" s="26"/>
    </row>
    <row r="158" spans="3:4" x14ac:dyDescent="0.25">
      <c r="C158" s="25"/>
      <c r="D158" s="26"/>
    </row>
    <row r="159" spans="3:4" x14ac:dyDescent="0.25">
      <c r="C159" s="25"/>
      <c r="D159" s="26"/>
    </row>
    <row r="160" spans="3:4" x14ac:dyDescent="0.25">
      <c r="C160" s="25"/>
      <c r="D160" s="26"/>
    </row>
    <row r="161" spans="3:4" x14ac:dyDescent="0.25">
      <c r="C161" s="25"/>
      <c r="D161" s="26"/>
    </row>
    <row r="162" spans="3:4" x14ac:dyDescent="0.25">
      <c r="C162" s="25"/>
      <c r="D162" s="26"/>
    </row>
    <row r="163" spans="3:4" x14ac:dyDescent="0.25">
      <c r="C163" s="25"/>
      <c r="D163" s="26"/>
    </row>
    <row r="164" spans="3:4" x14ac:dyDescent="0.25">
      <c r="C164" s="25"/>
      <c r="D164" s="26"/>
    </row>
    <row r="165" spans="3:4" x14ac:dyDescent="0.25">
      <c r="C165" s="25"/>
      <c r="D165" s="26"/>
    </row>
    <row r="166" spans="3:4" x14ac:dyDescent="0.25">
      <c r="C166" s="25"/>
      <c r="D166" s="26"/>
    </row>
    <row r="167" spans="3:4" x14ac:dyDescent="0.25">
      <c r="C167" s="25"/>
      <c r="D167" s="26"/>
    </row>
    <row r="168" spans="3:4" x14ac:dyDescent="0.25">
      <c r="C168" s="25"/>
      <c r="D168" s="26"/>
    </row>
    <row r="169" spans="3:4" x14ac:dyDescent="0.25">
      <c r="C169" s="25"/>
      <c r="D169" s="26"/>
    </row>
    <row r="170" spans="3:4" x14ac:dyDescent="0.25">
      <c r="C170" s="25"/>
      <c r="D170" s="26"/>
    </row>
    <row r="171" spans="3:4" x14ac:dyDescent="0.25">
      <c r="C171" s="25"/>
      <c r="D171" s="26"/>
    </row>
    <row r="172" spans="3:4" x14ac:dyDescent="0.25">
      <c r="C172" s="25"/>
      <c r="D172" s="26"/>
    </row>
    <row r="173" spans="3:4" x14ac:dyDescent="0.25">
      <c r="C173" s="25"/>
      <c r="D173" s="26"/>
    </row>
    <row r="174" spans="3:4" x14ac:dyDescent="0.25">
      <c r="C174" s="25"/>
      <c r="D174" s="26"/>
    </row>
    <row r="175" spans="3:4" x14ac:dyDescent="0.25">
      <c r="C175" s="25"/>
      <c r="D175" s="26"/>
    </row>
    <row r="176" spans="3:4" x14ac:dyDescent="0.25">
      <c r="C176" s="25"/>
      <c r="D176" s="26"/>
    </row>
    <row r="177" spans="3:4" x14ac:dyDescent="0.25">
      <c r="C177" s="25"/>
      <c r="D177" s="26"/>
    </row>
    <row r="178" spans="3:4" x14ac:dyDescent="0.25">
      <c r="C178" s="25"/>
      <c r="D178" s="26"/>
    </row>
    <row r="179" spans="3:4" x14ac:dyDescent="0.25">
      <c r="C179" s="25"/>
      <c r="D179" s="26"/>
    </row>
    <row r="180" spans="3:4" x14ac:dyDescent="0.25">
      <c r="C180" s="25"/>
      <c r="D180" s="26"/>
    </row>
    <row r="181" spans="3:4" x14ac:dyDescent="0.25">
      <c r="C181" s="25"/>
      <c r="D181" s="26"/>
    </row>
    <row r="182" spans="3:4" x14ac:dyDescent="0.25">
      <c r="C182" s="25"/>
      <c r="D182" s="26"/>
    </row>
    <row r="183" spans="3:4" x14ac:dyDescent="0.25">
      <c r="C183" s="25"/>
      <c r="D183" s="26"/>
    </row>
    <row r="184" spans="3:4" x14ac:dyDescent="0.25">
      <c r="C184" s="25"/>
      <c r="D184" s="26"/>
    </row>
    <row r="185" spans="3:4" x14ac:dyDescent="0.25">
      <c r="C185" s="25"/>
      <c r="D185" s="26"/>
    </row>
    <row r="186" spans="3:4" x14ac:dyDescent="0.25">
      <c r="C186" s="25"/>
      <c r="D186" s="26"/>
    </row>
    <row r="187" spans="3:4" x14ac:dyDescent="0.25">
      <c r="C187" s="25"/>
      <c r="D187" s="26"/>
    </row>
    <row r="188" spans="3:4" x14ac:dyDescent="0.25">
      <c r="C188" s="25"/>
      <c r="D188" s="26"/>
    </row>
    <row r="189" spans="3:4" x14ac:dyDescent="0.25">
      <c r="C189" s="25"/>
      <c r="D189" s="26"/>
    </row>
    <row r="190" spans="3:4" x14ac:dyDescent="0.25">
      <c r="C190" s="25"/>
      <c r="D190" s="26"/>
    </row>
    <row r="191" spans="3:4" x14ac:dyDescent="0.25">
      <c r="C191" s="25"/>
      <c r="D191" s="26"/>
    </row>
    <row r="192" spans="3:4" x14ac:dyDescent="0.25">
      <c r="C192" s="25"/>
      <c r="D192" s="26"/>
    </row>
    <row r="193" spans="3:4" x14ac:dyDescent="0.25">
      <c r="C193" s="25"/>
      <c r="D193" s="26"/>
    </row>
    <row r="194" spans="3:4" x14ac:dyDescent="0.25">
      <c r="C194" s="25"/>
      <c r="D194" s="26"/>
    </row>
    <row r="195" spans="3:4" x14ac:dyDescent="0.25">
      <c r="C195" s="25"/>
      <c r="D195" s="26"/>
    </row>
    <row r="196" spans="3:4" x14ac:dyDescent="0.25">
      <c r="C196" s="25"/>
      <c r="D196" s="26"/>
    </row>
    <row r="197" spans="3:4" x14ac:dyDescent="0.25">
      <c r="C197" s="25"/>
      <c r="D197" s="26"/>
    </row>
    <row r="198" spans="3:4" x14ac:dyDescent="0.25">
      <c r="C198" s="25"/>
      <c r="D198" s="26"/>
    </row>
    <row r="199" spans="3:4" x14ac:dyDescent="0.25">
      <c r="C199" s="25"/>
      <c r="D199" s="26"/>
    </row>
    <row r="200" spans="3:4" x14ac:dyDescent="0.25">
      <c r="C200" s="25"/>
      <c r="D200" s="26"/>
    </row>
    <row r="201" spans="3:4" x14ac:dyDescent="0.25">
      <c r="C201" s="25"/>
      <c r="D201" s="26"/>
    </row>
    <row r="202" spans="3:4" x14ac:dyDescent="0.25">
      <c r="C202" s="25"/>
      <c r="D202" s="26"/>
    </row>
    <row r="203" spans="3:4" x14ac:dyDescent="0.25">
      <c r="C203" s="25"/>
      <c r="D203" s="26"/>
    </row>
    <row r="204" spans="3:4" x14ac:dyDescent="0.25">
      <c r="C204" s="25"/>
      <c r="D204" s="26"/>
    </row>
    <row r="205" spans="3:4" x14ac:dyDescent="0.25">
      <c r="C205" s="25"/>
      <c r="D205" s="26"/>
    </row>
    <row r="206" spans="3:4" x14ac:dyDescent="0.25">
      <c r="C206" s="25"/>
      <c r="D206" s="26"/>
    </row>
    <row r="207" spans="3:4" x14ac:dyDescent="0.25">
      <c r="C207" s="25"/>
      <c r="D207" s="26"/>
    </row>
    <row r="208" spans="3:4" x14ac:dyDescent="0.25">
      <c r="C208" s="25"/>
      <c r="D208" s="26"/>
    </row>
    <row r="209" spans="3:4" x14ac:dyDescent="0.25">
      <c r="C209" s="25"/>
      <c r="D209" s="26"/>
    </row>
    <row r="210" spans="3:4" x14ac:dyDescent="0.25">
      <c r="C210" s="25"/>
      <c r="D210" s="26"/>
    </row>
    <row r="211" spans="3:4" x14ac:dyDescent="0.25">
      <c r="C211" s="25"/>
      <c r="D211" s="26"/>
    </row>
    <row r="212" spans="3:4" x14ac:dyDescent="0.25">
      <c r="C212" s="25"/>
      <c r="D212" s="26"/>
    </row>
    <row r="213" spans="3:4" x14ac:dyDescent="0.25">
      <c r="C213" s="25"/>
      <c r="D213" s="26"/>
    </row>
    <row r="214" spans="3:4" x14ac:dyDescent="0.25">
      <c r="C214" s="25"/>
      <c r="D214" s="26"/>
    </row>
    <row r="215" spans="3:4" x14ac:dyDescent="0.25">
      <c r="C215" s="25"/>
      <c r="D215" s="26"/>
    </row>
    <row r="216" spans="3:4" x14ac:dyDescent="0.25">
      <c r="C216" s="25"/>
      <c r="D216" s="26"/>
    </row>
    <row r="217" spans="3:4" x14ac:dyDescent="0.25">
      <c r="C217" s="25"/>
      <c r="D217" s="26"/>
    </row>
    <row r="218" spans="3:4" x14ac:dyDescent="0.25">
      <c r="C218" s="25"/>
      <c r="D218" s="26"/>
    </row>
    <row r="219" spans="3:4" x14ac:dyDescent="0.25">
      <c r="C219" s="25"/>
      <c r="D219" s="26"/>
    </row>
    <row r="220" spans="3:4" x14ac:dyDescent="0.25">
      <c r="C220" s="25"/>
      <c r="D220" s="26"/>
    </row>
    <row r="221" spans="3:4" x14ac:dyDescent="0.25">
      <c r="C221" s="25"/>
      <c r="D221" s="26"/>
    </row>
    <row r="222" spans="3:4" x14ac:dyDescent="0.25">
      <c r="C222" s="25"/>
      <c r="D222" s="26"/>
    </row>
    <row r="223" spans="3:4" x14ac:dyDescent="0.25">
      <c r="C223" s="25"/>
      <c r="D223" s="26"/>
    </row>
    <row r="224" spans="3:4" x14ac:dyDescent="0.25">
      <c r="C224" s="25"/>
      <c r="D224" s="26"/>
    </row>
    <row r="225" spans="3:4" x14ac:dyDescent="0.25">
      <c r="C225" s="25"/>
      <c r="D225" s="26"/>
    </row>
    <row r="226" spans="3:4" x14ac:dyDescent="0.25">
      <c r="C226" s="25"/>
      <c r="D226" s="26"/>
    </row>
    <row r="227" spans="3:4" x14ac:dyDescent="0.25">
      <c r="C227" s="25"/>
      <c r="D227" s="26"/>
    </row>
    <row r="228" spans="3:4" x14ac:dyDescent="0.25">
      <c r="C228" s="25"/>
      <c r="D228" s="26"/>
    </row>
    <row r="229" spans="3:4" x14ac:dyDescent="0.25">
      <c r="C229" s="25"/>
      <c r="D229" s="26"/>
    </row>
    <row r="230" spans="3:4" x14ac:dyDescent="0.25">
      <c r="C230" s="25"/>
      <c r="D230" s="26"/>
    </row>
    <row r="231" spans="3:4" x14ac:dyDescent="0.25">
      <c r="C231" s="25"/>
      <c r="D231" s="26"/>
    </row>
    <row r="232" spans="3:4" x14ac:dyDescent="0.25">
      <c r="C232" s="25"/>
      <c r="D232" s="26"/>
    </row>
    <row r="233" spans="3:4" x14ac:dyDescent="0.25">
      <c r="C233" s="25"/>
      <c r="D233" s="26"/>
    </row>
    <row r="234" spans="3:4" x14ac:dyDescent="0.25">
      <c r="C234" s="25"/>
      <c r="D234" s="26"/>
    </row>
    <row r="235" spans="3:4" x14ac:dyDescent="0.25">
      <c r="C235" s="25"/>
      <c r="D235" s="26"/>
    </row>
    <row r="236" spans="3:4" x14ac:dyDescent="0.25">
      <c r="C236" s="25"/>
      <c r="D236" s="26"/>
    </row>
    <row r="237" spans="3:4" x14ac:dyDescent="0.25">
      <c r="C237" s="25"/>
      <c r="D237" s="26"/>
    </row>
    <row r="238" spans="3:4" x14ac:dyDescent="0.25">
      <c r="C238" s="25"/>
      <c r="D238" s="26"/>
    </row>
    <row r="239" spans="3:4" x14ac:dyDescent="0.25">
      <c r="C239" s="25"/>
      <c r="D239" s="26"/>
    </row>
    <row r="240" spans="3:4" x14ac:dyDescent="0.25">
      <c r="C240" s="25"/>
      <c r="D240" s="26"/>
    </row>
    <row r="241" spans="3:4" x14ac:dyDescent="0.25">
      <c r="C241" s="25"/>
      <c r="D241" s="26"/>
    </row>
    <row r="242" spans="3:4" x14ac:dyDescent="0.25">
      <c r="C242" s="25"/>
      <c r="D242" s="26"/>
    </row>
    <row r="243" spans="3:4" x14ac:dyDescent="0.25">
      <c r="C243" s="25"/>
      <c r="D243" s="26"/>
    </row>
    <row r="244" spans="3:4" x14ac:dyDescent="0.25">
      <c r="C244" s="25"/>
      <c r="D244" s="26"/>
    </row>
    <row r="245" spans="3:4" x14ac:dyDescent="0.25">
      <c r="C245" s="25"/>
      <c r="D245" s="26"/>
    </row>
    <row r="246" spans="3:4" x14ac:dyDescent="0.25">
      <c r="C246" s="25"/>
      <c r="D246" s="26"/>
    </row>
    <row r="247" spans="3:4" x14ac:dyDescent="0.25">
      <c r="C247" s="25"/>
      <c r="D247" s="26"/>
    </row>
    <row r="248" spans="3:4" x14ac:dyDescent="0.25">
      <c r="C248" s="25"/>
      <c r="D248" s="26"/>
    </row>
    <row r="249" spans="3:4" x14ac:dyDescent="0.25">
      <c r="C249" s="25"/>
      <c r="D249" s="26"/>
    </row>
    <row r="250" spans="3:4" x14ac:dyDescent="0.25">
      <c r="C250" s="25"/>
      <c r="D250" s="26"/>
    </row>
    <row r="251" spans="3:4" x14ac:dyDescent="0.25">
      <c r="C251" s="25"/>
      <c r="D251" s="26"/>
    </row>
    <row r="252" spans="3:4" x14ac:dyDescent="0.25">
      <c r="C252" s="25"/>
      <c r="D252" s="26"/>
    </row>
    <row r="253" spans="3:4" x14ac:dyDescent="0.25">
      <c r="C253" s="25"/>
      <c r="D253" s="26"/>
    </row>
    <row r="254" spans="3:4" x14ac:dyDescent="0.25">
      <c r="C254" s="25"/>
      <c r="D254" s="26"/>
    </row>
    <row r="255" spans="3:4" x14ac:dyDescent="0.25">
      <c r="C255" s="25"/>
      <c r="D255" s="26"/>
    </row>
    <row r="256" spans="3:4" x14ac:dyDescent="0.25">
      <c r="C256" s="25"/>
      <c r="D256" s="26"/>
    </row>
    <row r="257" spans="3:4" x14ac:dyDescent="0.25">
      <c r="C257" s="25"/>
      <c r="D257" s="26"/>
    </row>
    <row r="258" spans="3:4" x14ac:dyDescent="0.25">
      <c r="C258" s="25"/>
      <c r="D258" s="26"/>
    </row>
    <row r="259" spans="3:4" x14ac:dyDescent="0.25">
      <c r="C259" s="25"/>
      <c r="D259" s="26"/>
    </row>
    <row r="260" spans="3:4" x14ac:dyDescent="0.25">
      <c r="C260" s="25"/>
      <c r="D260" s="26"/>
    </row>
    <row r="261" spans="3:4" x14ac:dyDescent="0.25">
      <c r="C261" s="25"/>
      <c r="D261" s="26"/>
    </row>
    <row r="262" spans="3:4" x14ac:dyDescent="0.25">
      <c r="C262" s="25"/>
      <c r="D262" s="26"/>
    </row>
    <row r="263" spans="3:4" x14ac:dyDescent="0.25">
      <c r="C263" s="25"/>
      <c r="D263" s="26"/>
    </row>
    <row r="264" spans="3:4" x14ac:dyDescent="0.25">
      <c r="C264" s="25"/>
      <c r="D264" s="26"/>
    </row>
    <row r="265" spans="3:4" x14ac:dyDescent="0.25">
      <c r="C265" s="25"/>
      <c r="D265" s="26"/>
    </row>
    <row r="266" spans="3:4" x14ac:dyDescent="0.25">
      <c r="C266" s="25"/>
      <c r="D266" s="26"/>
    </row>
    <row r="267" spans="3:4" x14ac:dyDescent="0.25">
      <c r="C267" s="25"/>
      <c r="D267" s="26"/>
    </row>
    <row r="268" spans="3:4" x14ac:dyDescent="0.25">
      <c r="C268" s="25"/>
      <c r="D268" s="26"/>
    </row>
    <row r="269" spans="3:4" x14ac:dyDescent="0.25">
      <c r="C269" s="25"/>
      <c r="D269" s="26"/>
    </row>
    <row r="270" spans="3:4" x14ac:dyDescent="0.25">
      <c r="C270" s="25"/>
      <c r="D270" s="26"/>
    </row>
    <row r="271" spans="3:4" x14ac:dyDescent="0.25">
      <c r="C271" s="25"/>
      <c r="D271" s="26"/>
    </row>
    <row r="272" spans="3:4" x14ac:dyDescent="0.25">
      <c r="C272" s="25"/>
      <c r="D272" s="26"/>
    </row>
    <row r="273" spans="3:4" x14ac:dyDescent="0.25">
      <c r="C273" s="25"/>
      <c r="D273" s="26"/>
    </row>
    <row r="274" spans="3:4" x14ac:dyDescent="0.25">
      <c r="C274" s="25"/>
      <c r="D274" s="26"/>
    </row>
    <row r="275" spans="3:4" x14ac:dyDescent="0.25">
      <c r="C275" s="25"/>
      <c r="D275" s="26"/>
    </row>
    <row r="276" spans="3:4" x14ac:dyDescent="0.25">
      <c r="C276" s="25"/>
      <c r="D276" s="26"/>
    </row>
    <row r="277" spans="3:4" x14ac:dyDescent="0.25">
      <c r="C277" s="25"/>
      <c r="D277" s="26"/>
    </row>
    <row r="278" spans="3:4" x14ac:dyDescent="0.25">
      <c r="C278" s="25"/>
      <c r="D278" s="26"/>
    </row>
    <row r="279" spans="3:4" x14ac:dyDescent="0.25">
      <c r="C279" s="25"/>
      <c r="D279" s="26"/>
    </row>
    <row r="280" spans="3:4" x14ac:dyDescent="0.25">
      <c r="C280" s="25"/>
      <c r="D280" s="26"/>
    </row>
    <row r="281" spans="3:4" x14ac:dyDescent="0.25">
      <c r="C281" s="25"/>
      <c r="D281" s="26"/>
    </row>
    <row r="282" spans="3:4" x14ac:dyDescent="0.25">
      <c r="C282" s="25"/>
      <c r="D282" s="26"/>
    </row>
    <row r="283" spans="3:4" x14ac:dyDescent="0.25">
      <c r="C283" s="25"/>
      <c r="D283" s="26"/>
    </row>
    <row r="284" spans="3:4" x14ac:dyDescent="0.25">
      <c r="C284" s="25"/>
      <c r="D284" s="26"/>
    </row>
    <row r="285" spans="3:4" x14ac:dyDescent="0.25">
      <c r="C285" s="25"/>
      <c r="D285" s="26"/>
    </row>
    <row r="286" spans="3:4" x14ac:dyDescent="0.25">
      <c r="C286" s="25"/>
      <c r="D286" s="26"/>
    </row>
    <row r="287" spans="3:4" x14ac:dyDescent="0.25">
      <c r="C287" s="25"/>
      <c r="D287" s="26"/>
    </row>
    <row r="288" spans="3:4" x14ac:dyDescent="0.25">
      <c r="C288" s="25"/>
      <c r="D288" s="26"/>
    </row>
    <row r="289" spans="3:4" x14ac:dyDescent="0.25">
      <c r="C289" s="25"/>
      <c r="D289" s="26"/>
    </row>
    <row r="290" spans="3:4" x14ac:dyDescent="0.25">
      <c r="C290" s="25"/>
      <c r="D290" s="26"/>
    </row>
    <row r="291" spans="3:4" x14ac:dyDescent="0.25">
      <c r="C291" s="25"/>
      <c r="D291" s="26"/>
    </row>
    <row r="292" spans="3:4" x14ac:dyDescent="0.25">
      <c r="C292" s="25"/>
      <c r="D292" s="26"/>
    </row>
    <row r="293" spans="3:4" x14ac:dyDescent="0.25">
      <c r="C293" s="25"/>
      <c r="D293" s="26"/>
    </row>
    <row r="294" spans="3:4" x14ac:dyDescent="0.25">
      <c r="C294" s="25"/>
      <c r="D294" s="26"/>
    </row>
    <row r="295" spans="3:4" x14ac:dyDescent="0.25">
      <c r="C295" s="25"/>
      <c r="D295" s="26"/>
    </row>
    <row r="296" spans="3:4" x14ac:dyDescent="0.25">
      <c r="C296" s="25"/>
      <c r="D296" s="26"/>
    </row>
    <row r="297" spans="3:4" x14ac:dyDescent="0.25">
      <c r="C297" s="25"/>
      <c r="D297" s="26"/>
    </row>
    <row r="298" spans="3:4" x14ac:dyDescent="0.25">
      <c r="C298" s="25"/>
      <c r="D298" s="26"/>
    </row>
    <row r="299" spans="3:4" x14ac:dyDescent="0.25">
      <c r="C299" s="25"/>
      <c r="D299" s="26"/>
    </row>
    <row r="300" spans="3:4" x14ac:dyDescent="0.25">
      <c r="C300" s="25"/>
      <c r="D300" s="26"/>
    </row>
    <row r="301" spans="3:4" x14ac:dyDescent="0.25">
      <c r="C301" s="25"/>
      <c r="D301" s="26"/>
    </row>
    <row r="302" spans="3:4" x14ac:dyDescent="0.25">
      <c r="C302" s="25"/>
      <c r="D302" s="26"/>
    </row>
    <row r="303" spans="3:4" x14ac:dyDescent="0.25">
      <c r="C303" s="25"/>
      <c r="D303" s="26"/>
    </row>
    <row r="304" spans="3:4" x14ac:dyDescent="0.25">
      <c r="C304" s="25"/>
      <c r="D304" s="26"/>
    </row>
    <row r="305" spans="3:4" x14ac:dyDescent="0.25">
      <c r="C305" s="25"/>
      <c r="D305" s="26"/>
    </row>
    <row r="306" spans="3:4" x14ac:dyDescent="0.25">
      <c r="C306" s="25"/>
      <c r="D306" s="26"/>
    </row>
    <row r="307" spans="3:4" x14ac:dyDescent="0.25">
      <c r="C307" s="25"/>
      <c r="D307" s="26"/>
    </row>
    <row r="308" spans="3:4" x14ac:dyDescent="0.25">
      <c r="C308" s="25"/>
      <c r="D308" s="26"/>
    </row>
    <row r="309" spans="3:4" x14ac:dyDescent="0.25">
      <c r="C309" s="25"/>
      <c r="D309" s="26"/>
    </row>
    <row r="310" spans="3:4" x14ac:dyDescent="0.25">
      <c r="C310" s="25"/>
      <c r="D310" s="26"/>
    </row>
    <row r="311" spans="3:4" x14ac:dyDescent="0.25">
      <c r="C311" s="25"/>
      <c r="D311" s="26"/>
    </row>
    <row r="312" spans="3:4" x14ac:dyDescent="0.25">
      <c r="C312" s="25"/>
      <c r="D312" s="26"/>
    </row>
    <row r="313" spans="3:4" x14ac:dyDescent="0.25">
      <c r="C313" s="25"/>
      <c r="D313" s="26"/>
    </row>
    <row r="314" spans="3:4" x14ac:dyDescent="0.25">
      <c r="C314" s="25"/>
      <c r="D314" s="26"/>
    </row>
    <row r="315" spans="3:4" x14ac:dyDescent="0.25">
      <c r="C315" s="25"/>
      <c r="D315" s="26"/>
    </row>
    <row r="316" spans="3:4" x14ac:dyDescent="0.25">
      <c r="C316" s="25"/>
      <c r="D316" s="26"/>
    </row>
    <row r="317" spans="3:4" x14ac:dyDescent="0.25">
      <c r="C317" s="25"/>
      <c r="D317" s="26"/>
    </row>
    <row r="318" spans="3:4" x14ac:dyDescent="0.25">
      <c r="C318" s="25"/>
      <c r="D318" s="26"/>
    </row>
    <row r="319" spans="3:4" x14ac:dyDescent="0.25">
      <c r="C319" s="25"/>
      <c r="D319" s="26"/>
    </row>
    <row r="320" spans="3:4" x14ac:dyDescent="0.25">
      <c r="C320" s="25"/>
      <c r="D320" s="26"/>
    </row>
    <row r="321" spans="3:4" x14ac:dyDescent="0.25">
      <c r="C321" s="25"/>
      <c r="D321" s="26"/>
    </row>
    <row r="322" spans="3:4" x14ac:dyDescent="0.25">
      <c r="C322" s="25"/>
      <c r="D322" s="26"/>
    </row>
    <row r="323" spans="3:4" x14ac:dyDescent="0.25">
      <c r="C323" s="25"/>
      <c r="D323" s="26"/>
    </row>
    <row r="324" spans="3:4" x14ac:dyDescent="0.25">
      <c r="C324" s="25"/>
      <c r="D324" s="26"/>
    </row>
    <row r="325" spans="3:4" x14ac:dyDescent="0.25">
      <c r="C325" s="25"/>
      <c r="D325" s="26"/>
    </row>
    <row r="326" spans="3:4" x14ac:dyDescent="0.25">
      <c r="C326" s="25"/>
      <c r="D326" s="26"/>
    </row>
    <row r="327" spans="3:4" x14ac:dyDescent="0.25">
      <c r="C327" s="25"/>
      <c r="D327" s="26"/>
    </row>
    <row r="328" spans="3:4" x14ac:dyDescent="0.25">
      <c r="C328" s="25"/>
      <c r="D328" s="26"/>
    </row>
    <row r="329" spans="3:4" x14ac:dyDescent="0.25">
      <c r="C329" s="25"/>
      <c r="D329" s="26"/>
    </row>
    <row r="330" spans="3:4" x14ac:dyDescent="0.25">
      <c r="C330" s="25"/>
      <c r="D330" s="26"/>
    </row>
    <row r="331" spans="3:4" x14ac:dyDescent="0.25">
      <c r="C331" s="25"/>
      <c r="D331" s="26"/>
    </row>
    <row r="332" spans="3:4" x14ac:dyDescent="0.25">
      <c r="C332" s="25"/>
      <c r="D332" s="26"/>
    </row>
    <row r="333" spans="3:4" x14ac:dyDescent="0.25">
      <c r="C333" s="25"/>
      <c r="D333" s="26"/>
    </row>
    <row r="334" spans="3:4" x14ac:dyDescent="0.25">
      <c r="C334" s="25"/>
      <c r="D334" s="26"/>
    </row>
    <row r="335" spans="3:4" x14ac:dyDescent="0.25">
      <c r="C335" s="25"/>
      <c r="D335" s="26"/>
    </row>
    <row r="336" spans="3:4" x14ac:dyDescent="0.25">
      <c r="C336" s="25"/>
      <c r="D336" s="26"/>
    </row>
    <row r="337" spans="3:4" x14ac:dyDescent="0.25">
      <c r="C337" s="25"/>
      <c r="D337" s="26"/>
    </row>
    <row r="338" spans="3:4" x14ac:dyDescent="0.25">
      <c r="C338" s="25"/>
      <c r="D338" s="26"/>
    </row>
    <row r="339" spans="3:4" x14ac:dyDescent="0.25">
      <c r="C339" s="25"/>
      <c r="D339" s="26"/>
    </row>
    <row r="340" spans="3:4" x14ac:dyDescent="0.25">
      <c r="C340" s="25"/>
      <c r="D340" s="26"/>
    </row>
    <row r="341" spans="3:4" x14ac:dyDescent="0.25">
      <c r="C341" s="25"/>
      <c r="D341" s="26"/>
    </row>
    <row r="342" spans="3:4" x14ac:dyDescent="0.25">
      <c r="C342" s="25"/>
      <c r="D342" s="26"/>
    </row>
    <row r="343" spans="3:4" x14ac:dyDescent="0.25">
      <c r="C343" s="25"/>
      <c r="D343" s="26"/>
    </row>
    <row r="344" spans="3:4" x14ac:dyDescent="0.25">
      <c r="C344" s="25"/>
      <c r="D344" s="26"/>
    </row>
    <row r="345" spans="3:4" x14ac:dyDescent="0.25">
      <c r="C345" s="25"/>
      <c r="D345" s="26"/>
    </row>
    <row r="346" spans="3:4" x14ac:dyDescent="0.25">
      <c r="C346" s="25"/>
      <c r="D346" s="26"/>
    </row>
    <row r="347" spans="3:4" x14ac:dyDescent="0.25">
      <c r="C347" s="25"/>
      <c r="D347" s="26"/>
    </row>
    <row r="348" spans="3:4" x14ac:dyDescent="0.25">
      <c r="C348" s="25"/>
      <c r="D348" s="26"/>
    </row>
    <row r="349" spans="3:4" x14ac:dyDescent="0.25">
      <c r="C349" s="25"/>
      <c r="D349" s="26"/>
    </row>
    <row r="350" spans="3:4" x14ac:dyDescent="0.25">
      <c r="C350" s="25"/>
      <c r="D350" s="26"/>
    </row>
    <row r="351" spans="3:4" x14ac:dyDescent="0.25">
      <c r="C351" s="25"/>
      <c r="D351" s="26"/>
    </row>
    <row r="352" spans="3:4" x14ac:dyDescent="0.25">
      <c r="C352" s="25"/>
      <c r="D352" s="26"/>
    </row>
    <row r="353" spans="3:4" x14ac:dyDescent="0.25">
      <c r="C353" s="25"/>
      <c r="D353" s="26"/>
    </row>
    <row r="354" spans="3:4" x14ac:dyDescent="0.25">
      <c r="C354" s="25"/>
      <c r="D354" s="26"/>
    </row>
    <row r="355" spans="3:4" x14ac:dyDescent="0.25">
      <c r="C355" s="25"/>
      <c r="D355" s="26"/>
    </row>
    <row r="356" spans="3:4" x14ac:dyDescent="0.25">
      <c r="C356" s="25"/>
      <c r="D356" s="26"/>
    </row>
    <row r="357" spans="3:4" x14ac:dyDescent="0.25">
      <c r="C357" s="25"/>
      <c r="D357" s="26"/>
    </row>
    <row r="358" spans="3:4" x14ac:dyDescent="0.25">
      <c r="C358" s="25"/>
      <c r="D358" s="26"/>
    </row>
    <row r="359" spans="3:4" x14ac:dyDescent="0.25">
      <c r="C359" s="25"/>
      <c r="D359" s="26"/>
    </row>
    <row r="360" spans="3:4" x14ac:dyDescent="0.25">
      <c r="C360" s="25"/>
      <c r="D360" s="26"/>
    </row>
    <row r="361" spans="3:4" x14ac:dyDescent="0.25">
      <c r="C361" s="25"/>
      <c r="D361" s="26"/>
    </row>
    <row r="362" spans="3:4" x14ac:dyDescent="0.25">
      <c r="C362" s="25"/>
      <c r="D362" s="26"/>
    </row>
    <row r="363" spans="3:4" x14ac:dyDescent="0.25">
      <c r="C363" s="25"/>
      <c r="D363" s="26"/>
    </row>
    <row r="364" spans="3:4" x14ac:dyDescent="0.25">
      <c r="C364" s="25"/>
      <c r="D364" s="26"/>
    </row>
    <row r="365" spans="3:4" x14ac:dyDescent="0.25">
      <c r="C365" s="25"/>
      <c r="D365" s="26"/>
    </row>
    <row r="366" spans="3:4" x14ac:dyDescent="0.25">
      <c r="C366" s="25"/>
      <c r="D366" s="26"/>
    </row>
    <row r="367" spans="3:4" x14ac:dyDescent="0.25">
      <c r="C367" s="25"/>
      <c r="D367" s="26"/>
    </row>
    <row r="368" spans="3:4" x14ac:dyDescent="0.25">
      <c r="C368" s="25"/>
      <c r="D368" s="26"/>
    </row>
    <row r="369" spans="3:4" x14ac:dyDescent="0.25">
      <c r="C369" s="25"/>
      <c r="D369" s="26"/>
    </row>
    <row r="370" spans="3:4" x14ac:dyDescent="0.25">
      <c r="C370" s="25"/>
      <c r="D370" s="26"/>
    </row>
    <row r="371" spans="3:4" x14ac:dyDescent="0.25">
      <c r="C371" s="25"/>
      <c r="D371" s="26"/>
    </row>
    <row r="372" spans="3:4" x14ac:dyDescent="0.25">
      <c r="C372" s="25"/>
      <c r="D372" s="26"/>
    </row>
    <row r="373" spans="3:4" x14ac:dyDescent="0.25">
      <c r="C373" s="25"/>
      <c r="D373" s="26"/>
    </row>
    <row r="374" spans="3:4" x14ac:dyDescent="0.25">
      <c r="C374" s="25"/>
      <c r="D374" s="26"/>
    </row>
    <row r="375" spans="3:4" x14ac:dyDescent="0.25">
      <c r="C375" s="25"/>
      <c r="D375" s="26"/>
    </row>
    <row r="376" spans="3:4" x14ac:dyDescent="0.25">
      <c r="C376" s="25"/>
      <c r="D376" s="26"/>
    </row>
    <row r="377" spans="3:4" x14ac:dyDescent="0.25">
      <c r="C377" s="25"/>
      <c r="D377" s="26"/>
    </row>
    <row r="378" spans="3:4" x14ac:dyDescent="0.25">
      <c r="C378" s="25"/>
      <c r="D378" s="26"/>
    </row>
    <row r="379" spans="3:4" x14ac:dyDescent="0.25">
      <c r="C379" s="25"/>
      <c r="D379" s="26"/>
    </row>
    <row r="380" spans="3:4" x14ac:dyDescent="0.25">
      <c r="C380" s="25"/>
      <c r="D380" s="26"/>
    </row>
    <row r="381" spans="3:4" x14ac:dyDescent="0.25">
      <c r="C381" s="25"/>
      <c r="D381" s="26"/>
    </row>
    <row r="382" spans="3:4" x14ac:dyDescent="0.25">
      <c r="C382" s="25"/>
      <c r="D382" s="26"/>
    </row>
    <row r="383" spans="3:4" x14ac:dyDescent="0.25">
      <c r="C383" s="25"/>
      <c r="D383" s="26"/>
    </row>
    <row r="384" spans="3:4" x14ac:dyDescent="0.25">
      <c r="C384" s="25"/>
      <c r="D384" s="26"/>
    </row>
    <row r="385" spans="3:4" x14ac:dyDescent="0.25">
      <c r="C385" s="25"/>
      <c r="D385" s="26"/>
    </row>
    <row r="386" spans="3:4" x14ac:dyDescent="0.25">
      <c r="C386" s="25"/>
      <c r="D386" s="26"/>
    </row>
    <row r="387" spans="3:4" x14ac:dyDescent="0.25">
      <c r="C387" s="25"/>
      <c r="D387" s="26"/>
    </row>
    <row r="388" spans="3:4" x14ac:dyDescent="0.25">
      <c r="C388" s="25"/>
      <c r="D388" s="26"/>
    </row>
    <row r="389" spans="3:4" x14ac:dyDescent="0.25">
      <c r="C389" s="25"/>
      <c r="D389" s="26"/>
    </row>
    <row r="390" spans="3:4" x14ac:dyDescent="0.25">
      <c r="C390" s="25"/>
      <c r="D390" s="26"/>
    </row>
    <row r="391" spans="3:4" x14ac:dyDescent="0.25">
      <c r="C391" s="25"/>
      <c r="D391" s="26"/>
    </row>
    <row r="392" spans="3:4" x14ac:dyDescent="0.25">
      <c r="C392" s="25"/>
      <c r="D392" s="26"/>
    </row>
    <row r="393" spans="3:4" x14ac:dyDescent="0.25">
      <c r="C393" s="25"/>
      <c r="D393" s="26"/>
    </row>
    <row r="394" spans="3:4" x14ac:dyDescent="0.25">
      <c r="C394" s="25"/>
      <c r="D394" s="26"/>
    </row>
    <row r="395" spans="3:4" x14ac:dyDescent="0.25">
      <c r="C395" s="25"/>
      <c r="D395" s="26"/>
    </row>
    <row r="396" spans="3:4" x14ac:dyDescent="0.25">
      <c r="C396" s="25"/>
      <c r="D396" s="26"/>
    </row>
    <row r="397" spans="3:4" x14ac:dyDescent="0.25">
      <c r="C397" s="25"/>
      <c r="D397" s="26"/>
    </row>
    <row r="398" spans="3:4" x14ac:dyDescent="0.25">
      <c r="C398" s="25"/>
      <c r="D398" s="26"/>
    </row>
    <row r="399" spans="3:4" x14ac:dyDescent="0.25">
      <c r="C399" s="25"/>
      <c r="D399" s="26"/>
    </row>
    <row r="400" spans="3:4" x14ac:dyDescent="0.25">
      <c r="C400" s="25"/>
      <c r="D400" s="26"/>
    </row>
    <row r="401" spans="3:4" x14ac:dyDescent="0.25">
      <c r="C401" s="25"/>
      <c r="D401" s="26"/>
    </row>
    <row r="402" spans="3:4" x14ac:dyDescent="0.25">
      <c r="C402" s="25"/>
      <c r="D402" s="26"/>
    </row>
    <row r="403" spans="3:4" x14ac:dyDescent="0.25">
      <c r="C403" s="25"/>
      <c r="D403" s="26"/>
    </row>
    <row r="404" spans="3:4" x14ac:dyDescent="0.25">
      <c r="C404" s="25"/>
      <c r="D404" s="26"/>
    </row>
    <row r="405" spans="3:4" x14ac:dyDescent="0.25">
      <c r="C405" s="25"/>
      <c r="D405" s="26"/>
    </row>
    <row r="406" spans="3:4" x14ac:dyDescent="0.25">
      <c r="C406" s="25"/>
      <c r="D406" s="26"/>
    </row>
    <row r="407" spans="3:4" x14ac:dyDescent="0.25">
      <c r="C407" s="25"/>
      <c r="D407" s="26"/>
    </row>
    <row r="408" spans="3:4" x14ac:dyDescent="0.25">
      <c r="C408" s="25"/>
      <c r="D408" s="26"/>
    </row>
    <row r="409" spans="3:4" x14ac:dyDescent="0.25">
      <c r="C409" s="25"/>
      <c r="D409" s="26"/>
    </row>
    <row r="410" spans="3:4" x14ac:dyDescent="0.25">
      <c r="C410" s="25"/>
      <c r="D410" s="26"/>
    </row>
    <row r="411" spans="3:4" x14ac:dyDescent="0.25">
      <c r="C411" s="25"/>
      <c r="D411" s="26"/>
    </row>
    <row r="412" spans="3:4" x14ac:dyDescent="0.25">
      <c r="C412" s="25"/>
      <c r="D412" s="26"/>
    </row>
    <row r="413" spans="3:4" x14ac:dyDescent="0.25">
      <c r="C413" s="25"/>
      <c r="D413" s="26"/>
    </row>
    <row r="414" spans="3:4" x14ac:dyDescent="0.25">
      <c r="C414" s="25"/>
      <c r="D414" s="26"/>
    </row>
    <row r="415" spans="3:4" x14ac:dyDescent="0.25">
      <c r="C415" s="25"/>
      <c r="D415" s="26"/>
    </row>
    <row r="416" spans="3:4" x14ac:dyDescent="0.25">
      <c r="C416" s="25"/>
      <c r="D416" s="26"/>
    </row>
    <row r="417" spans="3:4" x14ac:dyDescent="0.25">
      <c r="C417" s="25"/>
      <c r="D417" s="26"/>
    </row>
    <row r="418" spans="3:4" x14ac:dyDescent="0.25">
      <c r="C418" s="25"/>
      <c r="D418" s="26"/>
    </row>
    <row r="419" spans="3:4" x14ac:dyDescent="0.25">
      <c r="C419" s="25"/>
      <c r="D419" s="26"/>
    </row>
    <row r="420" spans="3:4" x14ac:dyDescent="0.25">
      <c r="C420" s="25"/>
      <c r="D420" s="26"/>
    </row>
    <row r="421" spans="3:4" x14ac:dyDescent="0.25">
      <c r="C421" s="25"/>
      <c r="D421" s="26"/>
    </row>
    <row r="422" spans="3:4" x14ac:dyDescent="0.25">
      <c r="C422" s="25"/>
      <c r="D422" s="26"/>
    </row>
    <row r="423" spans="3:4" x14ac:dyDescent="0.25">
      <c r="C423" s="25"/>
      <c r="D423" s="26"/>
    </row>
    <row r="424" spans="3:4" x14ac:dyDescent="0.25">
      <c r="C424" s="25"/>
      <c r="D424" s="26"/>
    </row>
    <row r="425" spans="3:4" x14ac:dyDescent="0.25">
      <c r="C425" s="25"/>
      <c r="D425" s="26"/>
    </row>
    <row r="426" spans="3:4" x14ac:dyDescent="0.25">
      <c r="C426" s="25"/>
      <c r="D426" s="26"/>
    </row>
    <row r="427" spans="3:4" x14ac:dyDescent="0.25">
      <c r="C427" s="25"/>
      <c r="D427" s="26"/>
    </row>
    <row r="428" spans="3:4" x14ac:dyDescent="0.25">
      <c r="C428" s="25"/>
      <c r="D428" s="26"/>
    </row>
    <row r="429" spans="3:4" x14ac:dyDescent="0.25">
      <c r="C429" s="25"/>
      <c r="D429" s="26"/>
    </row>
    <row r="430" spans="3:4" x14ac:dyDescent="0.25">
      <c r="C430" s="25"/>
      <c r="D430" s="26"/>
    </row>
    <row r="431" spans="3:4" x14ac:dyDescent="0.25">
      <c r="C431" s="25"/>
      <c r="D431" s="26"/>
    </row>
    <row r="432" spans="3:4" x14ac:dyDescent="0.25">
      <c r="C432" s="25"/>
      <c r="D432" s="26"/>
    </row>
    <row r="433" spans="3:4" x14ac:dyDescent="0.25">
      <c r="C433" s="25"/>
      <c r="D433" s="26"/>
    </row>
    <row r="434" spans="3:4" x14ac:dyDescent="0.25">
      <c r="C434" s="25"/>
      <c r="D434" s="26"/>
    </row>
    <row r="435" spans="3:4" x14ac:dyDescent="0.25">
      <c r="C435" s="25"/>
      <c r="D435" s="26"/>
    </row>
    <row r="436" spans="3:4" x14ac:dyDescent="0.25">
      <c r="C436" s="25"/>
      <c r="D436" s="26"/>
    </row>
    <row r="437" spans="3:4" x14ac:dyDescent="0.25">
      <c r="C437" s="25"/>
      <c r="D437" s="26"/>
    </row>
    <row r="438" spans="3:4" x14ac:dyDescent="0.25">
      <c r="C438" s="25"/>
      <c r="D438" s="26"/>
    </row>
    <row r="439" spans="3:4" x14ac:dyDescent="0.25">
      <c r="C439" s="25"/>
      <c r="D439" s="26"/>
    </row>
    <row r="440" spans="3:4" x14ac:dyDescent="0.25">
      <c r="C440" s="25"/>
      <c r="D440" s="26"/>
    </row>
    <row r="441" spans="3:4" x14ac:dyDescent="0.25">
      <c r="C441" s="25"/>
      <c r="D441" s="26"/>
    </row>
    <row r="442" spans="3:4" x14ac:dyDescent="0.25">
      <c r="C442" s="25"/>
      <c r="D442" s="26"/>
    </row>
    <row r="443" spans="3:4" x14ac:dyDescent="0.25">
      <c r="C443" s="25"/>
      <c r="D443" s="26"/>
    </row>
    <row r="444" spans="3:4" x14ac:dyDescent="0.25">
      <c r="C444" s="25"/>
      <c r="D444" s="26"/>
    </row>
    <row r="445" spans="3:4" x14ac:dyDescent="0.25">
      <c r="C445" s="25"/>
      <c r="D445" s="26"/>
    </row>
    <row r="446" spans="3:4" x14ac:dyDescent="0.25">
      <c r="C446" s="25"/>
      <c r="D446" s="26"/>
    </row>
    <row r="447" spans="3:4" x14ac:dyDescent="0.25">
      <c r="C447" s="25"/>
      <c r="D447" s="26"/>
    </row>
    <row r="448" spans="3:4" x14ac:dyDescent="0.25">
      <c r="C448" s="25"/>
      <c r="D448" s="26"/>
    </row>
    <row r="449" spans="3:4" x14ac:dyDescent="0.25">
      <c r="C449" s="25"/>
      <c r="D449" s="26"/>
    </row>
    <row r="450" spans="3:4" x14ac:dyDescent="0.25">
      <c r="C450" s="25"/>
      <c r="D450" s="26"/>
    </row>
    <row r="451" spans="3:4" x14ac:dyDescent="0.25">
      <c r="C451" s="25"/>
      <c r="D451" s="26"/>
    </row>
    <row r="452" spans="3:4" x14ac:dyDescent="0.25">
      <c r="C452" s="25"/>
      <c r="D452" s="26"/>
    </row>
    <row r="453" spans="3:4" x14ac:dyDescent="0.25">
      <c r="C453" s="25"/>
      <c r="D453" s="26"/>
    </row>
    <row r="454" spans="3:4" x14ac:dyDescent="0.25">
      <c r="C454" s="25"/>
      <c r="D454" s="26"/>
    </row>
    <row r="455" spans="3:4" x14ac:dyDescent="0.25">
      <c r="C455" s="25"/>
      <c r="D455" s="26"/>
    </row>
    <row r="456" spans="3:4" x14ac:dyDescent="0.25">
      <c r="C456" s="25"/>
      <c r="D456" s="26"/>
    </row>
    <row r="457" spans="3:4" x14ac:dyDescent="0.25">
      <c r="C457" s="25"/>
      <c r="D457" s="26"/>
    </row>
    <row r="458" spans="3:4" x14ac:dyDescent="0.25">
      <c r="C458" s="25"/>
      <c r="D458" s="26"/>
    </row>
    <row r="459" spans="3:4" x14ac:dyDescent="0.25">
      <c r="C459" s="25"/>
      <c r="D459" s="26"/>
    </row>
    <row r="460" spans="3:4" x14ac:dyDescent="0.25">
      <c r="C460" s="25"/>
      <c r="D460" s="26"/>
    </row>
    <row r="461" spans="3:4" x14ac:dyDescent="0.25">
      <c r="C461" s="25"/>
      <c r="D461" s="26"/>
    </row>
    <row r="462" spans="3:4" x14ac:dyDescent="0.25">
      <c r="C462" s="25"/>
      <c r="D462" s="26"/>
    </row>
    <row r="463" spans="3:4" x14ac:dyDescent="0.25">
      <c r="C463" s="25"/>
      <c r="D463" s="26"/>
    </row>
    <row r="464" spans="3:4" x14ac:dyDescent="0.25">
      <c r="C464" s="25"/>
      <c r="D464" s="26"/>
    </row>
    <row r="465" spans="3:4" x14ac:dyDescent="0.25">
      <c r="C465" s="25"/>
      <c r="D465" s="26"/>
    </row>
    <row r="466" spans="3:4" x14ac:dyDescent="0.25">
      <c r="C466" s="25"/>
      <c r="D466" s="26"/>
    </row>
    <row r="467" spans="3:4" x14ac:dyDescent="0.25">
      <c r="C467" s="25"/>
      <c r="D467" s="26"/>
    </row>
    <row r="468" spans="3:4" x14ac:dyDescent="0.25">
      <c r="C468" s="25"/>
      <c r="D468" s="26"/>
    </row>
    <row r="469" spans="3:4" x14ac:dyDescent="0.25">
      <c r="C469" s="25"/>
      <c r="D469" s="26"/>
    </row>
    <row r="470" spans="3:4" x14ac:dyDescent="0.25">
      <c r="C470" s="25"/>
      <c r="D470" s="26"/>
    </row>
    <row r="471" spans="3:4" x14ac:dyDescent="0.25">
      <c r="C471" s="25"/>
      <c r="D471" s="26"/>
    </row>
    <row r="472" spans="3:4" x14ac:dyDescent="0.25">
      <c r="C472" s="25"/>
      <c r="D472" s="26"/>
    </row>
    <row r="473" spans="3:4" x14ac:dyDescent="0.25">
      <c r="C473" s="25"/>
      <c r="D473" s="26"/>
    </row>
    <row r="474" spans="3:4" x14ac:dyDescent="0.25">
      <c r="C474" s="25"/>
      <c r="D474" s="26"/>
    </row>
    <row r="475" spans="3:4" x14ac:dyDescent="0.25">
      <c r="C475" s="25"/>
      <c r="D475" s="26"/>
    </row>
    <row r="476" spans="3:4" x14ac:dyDescent="0.25">
      <c r="C476" s="25"/>
      <c r="D476" s="26"/>
    </row>
    <row r="477" spans="3:4" x14ac:dyDescent="0.25">
      <c r="C477" s="25"/>
      <c r="D477" s="26"/>
    </row>
    <row r="478" spans="3:4" x14ac:dyDescent="0.25">
      <c r="C478" s="25"/>
      <c r="D478" s="26"/>
    </row>
    <row r="479" spans="3:4" x14ac:dyDescent="0.25">
      <c r="C479" s="25"/>
      <c r="D479" s="26"/>
    </row>
    <row r="480" spans="3:4" x14ac:dyDescent="0.25">
      <c r="C480" s="25"/>
      <c r="D480" s="26"/>
    </row>
    <row r="481" spans="3:4" x14ac:dyDescent="0.25">
      <c r="C481" s="25"/>
      <c r="D481" s="26"/>
    </row>
    <row r="482" spans="3:4" x14ac:dyDescent="0.25">
      <c r="C482" s="25"/>
      <c r="D482" s="26"/>
    </row>
    <row r="483" spans="3:4" x14ac:dyDescent="0.25">
      <c r="C483" s="25"/>
      <c r="D483" s="26"/>
    </row>
    <row r="484" spans="3:4" x14ac:dyDescent="0.25">
      <c r="C484" s="25"/>
      <c r="D484" s="26"/>
    </row>
    <row r="485" spans="3:4" x14ac:dyDescent="0.25">
      <c r="C485" s="25"/>
      <c r="D485" s="26"/>
    </row>
    <row r="486" spans="3:4" x14ac:dyDescent="0.25">
      <c r="C486" s="25"/>
      <c r="D486" s="26"/>
    </row>
    <row r="487" spans="3:4" x14ac:dyDescent="0.25">
      <c r="C487" s="25"/>
      <c r="D487" s="26"/>
    </row>
    <row r="488" spans="3:4" x14ac:dyDescent="0.25">
      <c r="C488" s="25"/>
      <c r="D488" s="26"/>
    </row>
    <row r="489" spans="3:4" x14ac:dyDescent="0.25">
      <c r="C489" s="25"/>
      <c r="D489" s="26"/>
    </row>
    <row r="490" spans="3:4" x14ac:dyDescent="0.25">
      <c r="C490" s="25"/>
      <c r="D490" s="26"/>
    </row>
    <row r="491" spans="3:4" x14ac:dyDescent="0.25">
      <c r="C491" s="25"/>
      <c r="D491" s="26"/>
    </row>
    <row r="492" spans="3:4" x14ac:dyDescent="0.25">
      <c r="C492" s="25"/>
      <c r="D492" s="26"/>
    </row>
    <row r="493" spans="3:4" x14ac:dyDescent="0.25">
      <c r="C493" s="25"/>
      <c r="D493" s="26"/>
    </row>
    <row r="494" spans="3:4" x14ac:dyDescent="0.25">
      <c r="C494" s="25"/>
      <c r="D494" s="26"/>
    </row>
    <row r="495" spans="3:4" x14ac:dyDescent="0.25">
      <c r="C495" s="25"/>
      <c r="D495" s="26"/>
    </row>
    <row r="496" spans="3:4" x14ac:dyDescent="0.25">
      <c r="C496" s="25"/>
      <c r="D496" s="26"/>
    </row>
    <row r="497" spans="3:4" x14ac:dyDescent="0.25">
      <c r="C497" s="25"/>
      <c r="D497" s="26"/>
    </row>
    <row r="498" spans="3:4" x14ac:dyDescent="0.25">
      <c r="C498" s="25"/>
      <c r="D498" s="26"/>
    </row>
    <row r="499" spans="3:4" x14ac:dyDescent="0.25">
      <c r="C499" s="25"/>
      <c r="D499" s="26"/>
    </row>
    <row r="500" spans="3:4" x14ac:dyDescent="0.25">
      <c r="C500" s="25"/>
      <c r="D500" s="26"/>
    </row>
    <row r="501" spans="3:4" x14ac:dyDescent="0.25">
      <c r="C501" s="25"/>
      <c r="D501" s="26"/>
    </row>
    <row r="502" spans="3:4" x14ac:dyDescent="0.25">
      <c r="C502" s="25"/>
      <c r="D502" s="26"/>
    </row>
    <row r="503" spans="3:4" x14ac:dyDescent="0.25">
      <c r="C503" s="25"/>
      <c r="D503" s="26"/>
    </row>
    <row r="504" spans="3:4" x14ac:dyDescent="0.25">
      <c r="C504" s="25"/>
      <c r="D504" s="26"/>
    </row>
    <row r="505" spans="3:4" x14ac:dyDescent="0.25">
      <c r="C505" s="25"/>
      <c r="D505" s="26"/>
    </row>
    <row r="506" spans="3:4" x14ac:dyDescent="0.25">
      <c r="C506" s="25"/>
      <c r="D506" s="26"/>
    </row>
    <row r="507" spans="3:4" x14ac:dyDescent="0.25">
      <c r="C507" s="25"/>
      <c r="D507" s="26"/>
    </row>
    <row r="508" spans="3:4" x14ac:dyDescent="0.25">
      <c r="C508" s="25"/>
      <c r="D508" s="26"/>
    </row>
    <row r="509" spans="3:4" x14ac:dyDescent="0.25">
      <c r="C509" s="25"/>
      <c r="D509" s="26"/>
    </row>
    <row r="510" spans="3:4" x14ac:dyDescent="0.25">
      <c r="C510" s="25"/>
      <c r="D510" s="26"/>
    </row>
    <row r="511" spans="3:4" x14ac:dyDescent="0.25">
      <c r="C511" s="25"/>
      <c r="D511" s="26"/>
    </row>
    <row r="512" spans="3:4" x14ac:dyDescent="0.25">
      <c r="C512" s="25"/>
      <c r="D512" s="26"/>
    </row>
    <row r="513" spans="3:4" x14ac:dyDescent="0.25">
      <c r="C513" s="25"/>
      <c r="D513" s="26"/>
    </row>
    <row r="514" spans="3:4" x14ac:dyDescent="0.25">
      <c r="C514" s="25"/>
      <c r="D514" s="26"/>
    </row>
    <row r="515" spans="3:4" x14ac:dyDescent="0.25">
      <c r="C515" s="25"/>
      <c r="D515" s="26"/>
    </row>
    <row r="516" spans="3:4" x14ac:dyDescent="0.25">
      <c r="C516" s="25"/>
      <c r="D516" s="26"/>
    </row>
    <row r="517" spans="3:4" x14ac:dyDescent="0.25">
      <c r="C517" s="25"/>
      <c r="D517" s="26"/>
    </row>
    <row r="518" spans="3:4" x14ac:dyDescent="0.25">
      <c r="C518" s="25"/>
      <c r="D518" s="26"/>
    </row>
    <row r="519" spans="3:4" x14ac:dyDescent="0.25">
      <c r="C519" s="25"/>
      <c r="D519" s="26"/>
    </row>
    <row r="520" spans="3:4" x14ac:dyDescent="0.25">
      <c r="C520" s="25"/>
      <c r="D520" s="26"/>
    </row>
    <row r="521" spans="3:4" x14ac:dyDescent="0.25">
      <c r="C521" s="25"/>
      <c r="D521" s="26"/>
    </row>
    <row r="522" spans="3:4" x14ac:dyDescent="0.25">
      <c r="C522" s="25"/>
      <c r="D522" s="26"/>
    </row>
    <row r="523" spans="3:4" x14ac:dyDescent="0.25">
      <c r="C523" s="25"/>
      <c r="D523" s="26"/>
    </row>
    <row r="524" spans="3:4" x14ac:dyDescent="0.25">
      <c r="C524" s="25"/>
      <c r="D524" s="26"/>
    </row>
    <row r="525" spans="3:4" x14ac:dyDescent="0.25">
      <c r="C525" s="25"/>
      <c r="D525" s="26"/>
    </row>
    <row r="526" spans="3:4" x14ac:dyDescent="0.25">
      <c r="C526" s="25"/>
      <c r="D526" s="26"/>
    </row>
    <row r="527" spans="3:4" x14ac:dyDescent="0.25">
      <c r="C527" s="25"/>
      <c r="D527" s="26"/>
    </row>
    <row r="528" spans="3:4" x14ac:dyDescent="0.25">
      <c r="C528" s="25"/>
      <c r="D528" s="26"/>
    </row>
    <row r="529" spans="3:4" x14ac:dyDescent="0.25">
      <c r="C529" s="25"/>
      <c r="D529" s="26"/>
    </row>
    <row r="530" spans="3:4" x14ac:dyDescent="0.25">
      <c r="C530" s="25"/>
      <c r="D530" s="26"/>
    </row>
    <row r="531" spans="3:4" x14ac:dyDescent="0.25">
      <c r="C531" s="25"/>
      <c r="D531" s="26"/>
    </row>
    <row r="532" spans="3:4" x14ac:dyDescent="0.25">
      <c r="C532" s="25"/>
      <c r="D532" s="26"/>
    </row>
    <row r="533" spans="3:4" x14ac:dyDescent="0.25">
      <c r="C533" s="25"/>
      <c r="D533" s="26"/>
    </row>
    <row r="534" spans="3:4" x14ac:dyDescent="0.25">
      <c r="C534" s="25"/>
      <c r="D534" s="26"/>
    </row>
    <row r="535" spans="3:4" x14ac:dyDescent="0.25">
      <c r="C535" s="25"/>
      <c r="D535" s="26"/>
    </row>
    <row r="536" spans="3:4" x14ac:dyDescent="0.25">
      <c r="C536" s="25"/>
      <c r="D536" s="26"/>
    </row>
    <row r="537" spans="3:4" x14ac:dyDescent="0.25">
      <c r="C537" s="25"/>
      <c r="D537" s="26"/>
    </row>
    <row r="538" spans="3:4" x14ac:dyDescent="0.25">
      <c r="C538" s="25"/>
      <c r="D538" s="26"/>
    </row>
    <row r="539" spans="3:4" x14ac:dyDescent="0.25">
      <c r="C539" s="25"/>
      <c r="D539" s="26"/>
    </row>
    <row r="540" spans="3:4" x14ac:dyDescent="0.25">
      <c r="C540" s="25"/>
      <c r="D540" s="26"/>
    </row>
    <row r="541" spans="3:4" x14ac:dyDescent="0.25">
      <c r="C541" s="25"/>
      <c r="D541" s="26"/>
    </row>
    <row r="542" spans="3:4" x14ac:dyDescent="0.25">
      <c r="C542" s="25"/>
      <c r="D542" s="26"/>
    </row>
    <row r="543" spans="3:4" x14ac:dyDescent="0.25">
      <c r="C543" s="25"/>
      <c r="D543" s="26"/>
    </row>
    <row r="544" spans="3:4" x14ac:dyDescent="0.25">
      <c r="C544" s="25"/>
      <c r="D544" s="26"/>
    </row>
    <row r="545" spans="3:4" x14ac:dyDescent="0.25">
      <c r="C545" s="25"/>
      <c r="D545" s="26"/>
    </row>
    <row r="546" spans="3:4" x14ac:dyDescent="0.25">
      <c r="C546" s="25"/>
      <c r="D546" s="26"/>
    </row>
    <row r="547" spans="3:4" x14ac:dyDescent="0.25">
      <c r="C547" s="25"/>
      <c r="D547" s="26"/>
    </row>
    <row r="548" spans="3:4" x14ac:dyDescent="0.25">
      <c r="C548" s="25"/>
      <c r="D548" s="26"/>
    </row>
    <row r="549" spans="3:4" x14ac:dyDescent="0.25">
      <c r="C549" s="25"/>
      <c r="D549" s="26"/>
    </row>
    <row r="550" spans="3:4" x14ac:dyDescent="0.25">
      <c r="C550" s="25"/>
      <c r="D550" s="26"/>
    </row>
    <row r="551" spans="3:4" x14ac:dyDescent="0.25">
      <c r="C551" s="25"/>
      <c r="D551" s="26"/>
    </row>
    <row r="552" spans="3:4" x14ac:dyDescent="0.25">
      <c r="C552" s="25"/>
      <c r="D552" s="26"/>
    </row>
    <row r="553" spans="3:4" x14ac:dyDescent="0.25">
      <c r="C553" s="25"/>
      <c r="D553" s="26"/>
    </row>
    <row r="554" spans="3:4" x14ac:dyDescent="0.25">
      <c r="C554" s="25"/>
      <c r="D554" s="26"/>
    </row>
    <row r="555" spans="3:4" x14ac:dyDescent="0.25">
      <c r="C555" s="25"/>
      <c r="D555" s="26"/>
    </row>
    <row r="556" spans="3:4" x14ac:dyDescent="0.25">
      <c r="C556" s="25"/>
      <c r="D556" s="26"/>
    </row>
    <row r="557" spans="3:4" x14ac:dyDescent="0.25">
      <c r="C557" s="25"/>
      <c r="D557" s="26"/>
    </row>
    <row r="558" spans="3:4" x14ac:dyDescent="0.25">
      <c r="C558" s="25"/>
      <c r="D558" s="26"/>
    </row>
    <row r="559" spans="3:4" x14ac:dyDescent="0.25">
      <c r="C559" s="25"/>
      <c r="D559" s="26"/>
    </row>
    <row r="560" spans="3:4" x14ac:dyDescent="0.25">
      <c r="C560" s="25"/>
      <c r="D560" s="26"/>
    </row>
    <row r="561" spans="3:4" x14ac:dyDescent="0.25">
      <c r="C561" s="25"/>
      <c r="D561" s="26"/>
    </row>
    <row r="562" spans="3:4" x14ac:dyDescent="0.25">
      <c r="C562" s="25"/>
      <c r="D562" s="26"/>
    </row>
    <row r="563" spans="3:4" x14ac:dyDescent="0.25">
      <c r="C563" s="25"/>
      <c r="D563" s="26"/>
    </row>
    <row r="564" spans="3:4" x14ac:dyDescent="0.25">
      <c r="C564" s="25"/>
      <c r="D564" s="26"/>
    </row>
    <row r="565" spans="3:4" x14ac:dyDescent="0.25">
      <c r="C565" s="25"/>
      <c r="D565" s="26"/>
    </row>
    <row r="566" spans="3:4" x14ac:dyDescent="0.25">
      <c r="C566" s="25"/>
      <c r="D566" s="26"/>
    </row>
    <row r="567" spans="3:4" x14ac:dyDescent="0.25">
      <c r="C567" s="25"/>
      <c r="D567" s="26"/>
    </row>
    <row r="568" spans="3:4" x14ac:dyDescent="0.25">
      <c r="C568" s="25"/>
      <c r="D568" s="26"/>
    </row>
    <row r="569" spans="3:4" x14ac:dyDescent="0.25">
      <c r="C569" s="25"/>
      <c r="D569" s="26"/>
    </row>
    <row r="570" spans="3:4" x14ac:dyDescent="0.25">
      <c r="C570" s="25"/>
      <c r="D570" s="26"/>
    </row>
    <row r="571" spans="3:4" x14ac:dyDescent="0.25">
      <c r="C571" s="25"/>
      <c r="D571" s="26"/>
    </row>
    <row r="572" spans="3:4" x14ac:dyDescent="0.25">
      <c r="C572" s="25"/>
      <c r="D572" s="26"/>
    </row>
    <row r="573" spans="3:4" x14ac:dyDescent="0.25">
      <c r="C573" s="25"/>
      <c r="D573" s="26"/>
    </row>
    <row r="574" spans="3:4" x14ac:dyDescent="0.25">
      <c r="C574" s="25"/>
      <c r="D574" s="26"/>
    </row>
    <row r="575" spans="3:4" x14ac:dyDescent="0.25">
      <c r="C575" s="25"/>
      <c r="D575" s="26"/>
    </row>
    <row r="576" spans="3:4" x14ac:dyDescent="0.25">
      <c r="C576" s="25"/>
      <c r="D576" s="26"/>
    </row>
    <row r="577" spans="3:4" x14ac:dyDescent="0.25">
      <c r="C577" s="25"/>
      <c r="D577" s="26"/>
    </row>
    <row r="578" spans="3:4" x14ac:dyDescent="0.25">
      <c r="C578" s="25"/>
      <c r="D578" s="26"/>
    </row>
    <row r="579" spans="3:4" x14ac:dyDescent="0.25">
      <c r="C579" s="25"/>
      <c r="D579" s="26"/>
    </row>
    <row r="580" spans="3:4" x14ac:dyDescent="0.25">
      <c r="C580" s="25"/>
      <c r="D580" s="26"/>
    </row>
    <row r="581" spans="3:4" x14ac:dyDescent="0.25">
      <c r="C581" s="25"/>
      <c r="D581" s="26"/>
    </row>
    <row r="582" spans="3:4" x14ac:dyDescent="0.25">
      <c r="C582" s="25"/>
      <c r="D582" s="26"/>
    </row>
    <row r="583" spans="3:4" x14ac:dyDescent="0.25">
      <c r="C583" s="25"/>
      <c r="D583" s="26"/>
    </row>
    <row r="584" spans="3:4" x14ac:dyDescent="0.25">
      <c r="C584" s="25"/>
      <c r="D584" s="26"/>
    </row>
    <row r="585" spans="3:4" x14ac:dyDescent="0.25">
      <c r="C585" s="25"/>
      <c r="D585" s="26"/>
    </row>
    <row r="586" spans="3:4" x14ac:dyDescent="0.25">
      <c r="C586" s="25"/>
      <c r="D586" s="26"/>
    </row>
    <row r="587" spans="3:4" x14ac:dyDescent="0.25">
      <c r="C587" s="25"/>
      <c r="D587" s="26"/>
    </row>
    <row r="588" spans="3:4" x14ac:dyDescent="0.25">
      <c r="C588" s="25"/>
      <c r="D588" s="26"/>
    </row>
    <row r="589" spans="3:4" x14ac:dyDescent="0.25">
      <c r="C589" s="25"/>
      <c r="D589" s="26"/>
    </row>
    <row r="590" spans="3:4" x14ac:dyDescent="0.25">
      <c r="C590" s="25"/>
      <c r="D590" s="26"/>
    </row>
    <row r="591" spans="3:4" x14ac:dyDescent="0.25">
      <c r="C591" s="25"/>
      <c r="D591" s="26"/>
    </row>
    <row r="592" spans="3:4" x14ac:dyDescent="0.25">
      <c r="C592" s="25"/>
      <c r="D592" s="26"/>
    </row>
    <row r="593" spans="3:4" x14ac:dyDescent="0.25">
      <c r="C593" s="25"/>
      <c r="D593" s="26"/>
    </row>
    <row r="594" spans="3:4" x14ac:dyDescent="0.25">
      <c r="C594" s="25"/>
      <c r="D594" s="26"/>
    </row>
    <row r="595" spans="3:4" x14ac:dyDescent="0.25">
      <c r="C595" s="25"/>
      <c r="D595" s="26"/>
    </row>
    <row r="596" spans="3:4" x14ac:dyDescent="0.25">
      <c r="C596" s="25"/>
      <c r="D596" s="26"/>
    </row>
    <row r="597" spans="3:4" x14ac:dyDescent="0.25">
      <c r="C597" s="25"/>
      <c r="D597" s="26"/>
    </row>
    <row r="598" spans="3:4" x14ac:dyDescent="0.25">
      <c r="C598" s="25"/>
      <c r="D598" s="26"/>
    </row>
    <row r="599" spans="3:4" x14ac:dyDescent="0.25">
      <c r="C599" s="25"/>
      <c r="D599" s="26"/>
    </row>
    <row r="600" spans="3:4" x14ac:dyDescent="0.25">
      <c r="C600" s="25"/>
      <c r="D600" s="26"/>
    </row>
    <row r="601" spans="3:4" x14ac:dyDescent="0.25">
      <c r="C601" s="25"/>
      <c r="D601" s="26"/>
    </row>
    <row r="602" spans="3:4" x14ac:dyDescent="0.25">
      <c r="C602" s="25"/>
      <c r="D602" s="26"/>
    </row>
    <row r="603" spans="3:4" x14ac:dyDescent="0.25">
      <c r="C603" s="25"/>
      <c r="D603" s="26"/>
    </row>
    <row r="604" spans="3:4" x14ac:dyDescent="0.25">
      <c r="C604" s="25"/>
      <c r="D604" s="26"/>
    </row>
    <row r="605" spans="3:4" x14ac:dyDescent="0.25">
      <c r="C605" s="25"/>
      <c r="D605" s="26"/>
    </row>
    <row r="606" spans="3:4" x14ac:dyDescent="0.25">
      <c r="C606" s="25"/>
      <c r="D606" s="26"/>
    </row>
    <row r="607" spans="3:4" x14ac:dyDescent="0.25">
      <c r="C607" s="25"/>
      <c r="D607" s="26"/>
    </row>
    <row r="608" spans="3:4" x14ac:dyDescent="0.25">
      <c r="C608" s="25"/>
      <c r="D608" s="26"/>
    </row>
    <row r="609" spans="3:4" x14ac:dyDescent="0.25">
      <c r="C609" s="25"/>
      <c r="D609" s="26"/>
    </row>
    <row r="610" spans="3:4" x14ac:dyDescent="0.25">
      <c r="C610" s="25"/>
      <c r="D610" s="26"/>
    </row>
    <row r="611" spans="3:4" x14ac:dyDescent="0.25">
      <c r="C611" s="25"/>
      <c r="D611" s="26"/>
    </row>
    <row r="612" spans="3:4" x14ac:dyDescent="0.25">
      <c r="C612" s="25"/>
      <c r="D612" s="26"/>
    </row>
    <row r="613" spans="3:4" x14ac:dyDescent="0.25">
      <c r="C613" s="25"/>
      <c r="D613" s="26"/>
    </row>
    <row r="614" spans="3:4" x14ac:dyDescent="0.25">
      <c r="C614" s="25"/>
      <c r="D614" s="26"/>
    </row>
    <row r="615" spans="3:4" x14ac:dyDescent="0.25">
      <c r="C615" s="25"/>
      <c r="D615" s="26"/>
    </row>
    <row r="616" spans="3:4" x14ac:dyDescent="0.25">
      <c r="C616" s="25"/>
      <c r="D616" s="26"/>
    </row>
    <row r="617" spans="3:4" x14ac:dyDescent="0.25">
      <c r="C617" s="25"/>
      <c r="D617" s="26"/>
    </row>
    <row r="618" spans="3:4" x14ac:dyDescent="0.25">
      <c r="C618" s="25"/>
      <c r="D618" s="26"/>
    </row>
    <row r="619" spans="3:4" x14ac:dyDescent="0.25">
      <c r="C619" s="25"/>
      <c r="D619" s="26"/>
    </row>
    <row r="620" spans="3:4" x14ac:dyDescent="0.25">
      <c r="C620" s="25"/>
      <c r="D620" s="26"/>
    </row>
    <row r="621" spans="3:4" x14ac:dyDescent="0.25">
      <c r="C621" s="25"/>
      <c r="D621" s="26"/>
    </row>
    <row r="622" spans="3:4" x14ac:dyDescent="0.25">
      <c r="C622" s="25"/>
      <c r="D622" s="26"/>
    </row>
    <row r="623" spans="3:4" x14ac:dyDescent="0.25">
      <c r="C623" s="25"/>
      <c r="D623" s="26"/>
    </row>
    <row r="624" spans="3:4" x14ac:dyDescent="0.25">
      <c r="C624" s="25"/>
      <c r="D624" s="26"/>
    </row>
    <row r="625" spans="3:4" x14ac:dyDescent="0.25">
      <c r="C625" s="25"/>
      <c r="D625" s="26"/>
    </row>
    <row r="626" spans="3:4" x14ac:dyDescent="0.25">
      <c r="C626" s="25"/>
      <c r="D626" s="26"/>
    </row>
    <row r="627" spans="3:4" x14ac:dyDescent="0.25">
      <c r="C627" s="25"/>
      <c r="D627" s="26"/>
    </row>
    <row r="628" spans="3:4" x14ac:dyDescent="0.25">
      <c r="C628" s="25"/>
      <c r="D628" s="26"/>
    </row>
    <row r="629" spans="3:4" x14ac:dyDescent="0.25">
      <c r="C629" s="25"/>
      <c r="D629" s="26"/>
    </row>
    <row r="630" spans="3:4" x14ac:dyDescent="0.25">
      <c r="C630" s="25"/>
      <c r="D630" s="26"/>
    </row>
    <row r="631" spans="3:4" x14ac:dyDescent="0.25">
      <c r="C631" s="25"/>
      <c r="D631" s="26"/>
    </row>
    <row r="632" spans="3:4" x14ac:dyDescent="0.25">
      <c r="C632" s="25"/>
      <c r="D632" s="26"/>
    </row>
    <row r="633" spans="3:4" x14ac:dyDescent="0.25">
      <c r="C633" s="25"/>
      <c r="D633" s="26"/>
    </row>
    <row r="634" spans="3:4" x14ac:dyDescent="0.25">
      <c r="C634" s="25"/>
      <c r="D634" s="26"/>
    </row>
    <row r="635" spans="3:4" x14ac:dyDescent="0.25">
      <c r="C635" s="25"/>
      <c r="D635" s="26"/>
    </row>
    <row r="636" spans="3:4" x14ac:dyDescent="0.25">
      <c r="C636" s="25"/>
      <c r="D636" s="26"/>
    </row>
    <row r="637" spans="3:4" x14ac:dyDescent="0.25">
      <c r="C637" s="25"/>
      <c r="D637" s="26"/>
    </row>
    <row r="638" spans="3:4" x14ac:dyDescent="0.25">
      <c r="C638" s="25"/>
      <c r="D638" s="26"/>
    </row>
    <row r="639" spans="3:4" x14ac:dyDescent="0.25">
      <c r="C639" s="25"/>
      <c r="D639" s="26"/>
    </row>
    <row r="640" spans="3:4" x14ac:dyDescent="0.25">
      <c r="C640" s="25"/>
      <c r="D640" s="26"/>
    </row>
    <row r="641" spans="3:4" x14ac:dyDescent="0.25">
      <c r="C641" s="25"/>
      <c r="D641" s="26"/>
    </row>
    <row r="642" spans="3:4" x14ac:dyDescent="0.25">
      <c r="C642" s="25"/>
      <c r="D642" s="26"/>
    </row>
    <row r="643" spans="3:4" x14ac:dyDescent="0.25">
      <c r="C643" s="25"/>
      <c r="D643" s="26"/>
    </row>
    <row r="644" spans="3:4" x14ac:dyDescent="0.25">
      <c r="C644" s="25"/>
      <c r="D644" s="26"/>
    </row>
    <row r="645" spans="3:4" x14ac:dyDescent="0.25">
      <c r="C645" s="25"/>
      <c r="D645" s="26"/>
    </row>
    <row r="646" spans="3:4" x14ac:dyDescent="0.25">
      <c r="C646" s="25"/>
      <c r="D646" s="26"/>
    </row>
    <row r="647" spans="3:4" x14ac:dyDescent="0.25">
      <c r="C647" s="25"/>
      <c r="D647" s="26"/>
    </row>
    <row r="648" spans="3:4" x14ac:dyDescent="0.25">
      <c r="C648" s="25"/>
      <c r="D648" s="26"/>
    </row>
    <row r="649" spans="3:4" x14ac:dyDescent="0.25">
      <c r="C649" s="25"/>
      <c r="D649" s="26"/>
    </row>
    <row r="650" spans="3:4" x14ac:dyDescent="0.25">
      <c r="C650" s="25"/>
      <c r="D650" s="26"/>
    </row>
    <row r="651" spans="3:4" x14ac:dyDescent="0.25">
      <c r="C651" s="25"/>
      <c r="D651" s="26"/>
    </row>
    <row r="652" spans="3:4" x14ac:dyDescent="0.25">
      <c r="C652" s="25"/>
      <c r="D652" s="26"/>
    </row>
    <row r="653" spans="3:4" x14ac:dyDescent="0.25">
      <c r="C653" s="25"/>
      <c r="D653" s="26"/>
    </row>
    <row r="654" spans="3:4" x14ac:dyDescent="0.25">
      <c r="C654" s="25"/>
      <c r="D654" s="26"/>
    </row>
    <row r="655" spans="3:4" x14ac:dyDescent="0.25">
      <c r="C655" s="25"/>
      <c r="D655" s="26"/>
    </row>
    <row r="656" spans="3:4" x14ac:dyDescent="0.25">
      <c r="C656" s="25"/>
      <c r="D656" s="26"/>
    </row>
    <row r="657" spans="3:4" x14ac:dyDescent="0.25">
      <c r="C657" s="25"/>
      <c r="D657" s="26"/>
    </row>
    <row r="658" spans="3:4" x14ac:dyDescent="0.25">
      <c r="C658" s="25"/>
      <c r="D658" s="26"/>
    </row>
    <row r="659" spans="3:4" x14ac:dyDescent="0.25">
      <c r="C659" s="25"/>
      <c r="D659" s="26"/>
    </row>
    <row r="660" spans="3:4" x14ac:dyDescent="0.25">
      <c r="C660" s="25"/>
      <c r="D660" s="26"/>
    </row>
    <row r="661" spans="3:4" x14ac:dyDescent="0.25">
      <c r="C661" s="25"/>
      <c r="D661" s="26"/>
    </row>
    <row r="662" spans="3:4" x14ac:dyDescent="0.25">
      <c r="C662" s="25"/>
      <c r="D662" s="26"/>
    </row>
    <row r="663" spans="3:4" x14ac:dyDescent="0.25">
      <c r="C663" s="25"/>
      <c r="D663" s="26"/>
    </row>
    <row r="664" spans="3:4" x14ac:dyDescent="0.25">
      <c r="C664" s="25"/>
      <c r="D664" s="26"/>
    </row>
    <row r="665" spans="3:4" x14ac:dyDescent="0.25">
      <c r="C665" s="25"/>
      <c r="D665" s="26"/>
    </row>
    <row r="666" spans="3:4" x14ac:dyDescent="0.25">
      <c r="C666" s="25"/>
      <c r="D666" s="26"/>
    </row>
    <row r="667" spans="3:4" x14ac:dyDescent="0.25">
      <c r="C667" s="25"/>
      <c r="D667" s="26"/>
    </row>
    <row r="668" spans="3:4" x14ac:dyDescent="0.25">
      <c r="C668" s="25"/>
      <c r="D668" s="26"/>
    </row>
    <row r="669" spans="3:4" x14ac:dyDescent="0.25">
      <c r="C669" s="25"/>
      <c r="D669" s="26"/>
    </row>
    <row r="670" spans="3:4" x14ac:dyDescent="0.25">
      <c r="C670" s="25"/>
      <c r="D670" s="26"/>
    </row>
    <row r="671" spans="3:4" x14ac:dyDescent="0.25">
      <c r="C671" s="25"/>
      <c r="D671" s="26"/>
    </row>
    <row r="672" spans="3:4" x14ac:dyDescent="0.25">
      <c r="C672" s="25"/>
      <c r="D672" s="26"/>
    </row>
    <row r="673" spans="3:4" x14ac:dyDescent="0.25">
      <c r="C673" s="25"/>
      <c r="D673" s="26"/>
    </row>
    <row r="674" spans="3:4" x14ac:dyDescent="0.25">
      <c r="C674" s="25"/>
      <c r="D674" s="26"/>
    </row>
    <row r="675" spans="3:4" x14ac:dyDescent="0.25">
      <c r="C675" s="25"/>
      <c r="D675" s="26"/>
    </row>
    <row r="676" spans="3:4" x14ac:dyDescent="0.25">
      <c r="C676" s="25"/>
      <c r="D676" s="26"/>
    </row>
    <row r="677" spans="3:4" x14ac:dyDescent="0.25">
      <c r="C677" s="25"/>
      <c r="D677" s="26"/>
    </row>
    <row r="678" spans="3:4" x14ac:dyDescent="0.25">
      <c r="C678" s="25"/>
      <c r="D678" s="26"/>
    </row>
    <row r="679" spans="3:4" x14ac:dyDescent="0.25">
      <c r="C679" s="25"/>
      <c r="D679" s="26"/>
    </row>
    <row r="680" spans="3:4" x14ac:dyDescent="0.25">
      <c r="C680" s="25"/>
      <c r="D680" s="26"/>
    </row>
    <row r="681" spans="3:4" x14ac:dyDescent="0.25">
      <c r="C681" s="25"/>
      <c r="D681" s="26"/>
    </row>
    <row r="682" spans="3:4" x14ac:dyDescent="0.25">
      <c r="C682" s="25"/>
      <c r="D682" s="26"/>
    </row>
    <row r="683" spans="3:4" x14ac:dyDescent="0.25">
      <c r="C683" s="25"/>
      <c r="D683" s="26"/>
    </row>
    <row r="684" spans="3:4" x14ac:dyDescent="0.25">
      <c r="C684" s="25"/>
      <c r="D684" s="26"/>
    </row>
    <row r="685" spans="3:4" x14ac:dyDescent="0.25">
      <c r="C685" s="25"/>
      <c r="D685" s="26"/>
    </row>
    <row r="686" spans="3:4" x14ac:dyDescent="0.25">
      <c r="C686" s="25"/>
      <c r="D686" s="26"/>
    </row>
    <row r="687" spans="3:4" x14ac:dyDescent="0.25">
      <c r="C687" s="25"/>
      <c r="D687" s="26"/>
    </row>
    <row r="688" spans="3:4" x14ac:dyDescent="0.25">
      <c r="C688" s="25"/>
      <c r="D688" s="26"/>
    </row>
    <row r="689" spans="3:4" x14ac:dyDescent="0.25">
      <c r="C689" s="25"/>
      <c r="D689" s="26"/>
    </row>
    <row r="690" spans="3:4" x14ac:dyDescent="0.25">
      <c r="C690" s="25"/>
      <c r="D690" s="26"/>
    </row>
    <row r="691" spans="3:4" x14ac:dyDescent="0.25">
      <c r="C691" s="25"/>
      <c r="D691" s="26"/>
    </row>
    <row r="692" spans="3:4" x14ac:dyDescent="0.25">
      <c r="C692" s="25"/>
      <c r="D692" s="26"/>
    </row>
    <row r="693" spans="3:4" x14ac:dyDescent="0.25">
      <c r="C693" s="25"/>
      <c r="D693" s="26"/>
    </row>
    <row r="694" spans="3:4" x14ac:dyDescent="0.25">
      <c r="C694" s="25"/>
      <c r="D694" s="26"/>
    </row>
    <row r="695" spans="3:4" x14ac:dyDescent="0.25">
      <c r="C695" s="25"/>
      <c r="D695" s="26"/>
    </row>
    <row r="696" spans="3:4" x14ac:dyDescent="0.25">
      <c r="C696" s="25"/>
      <c r="D696" s="26"/>
    </row>
    <row r="697" spans="3:4" x14ac:dyDescent="0.25">
      <c r="C697" s="25"/>
      <c r="D697" s="26"/>
    </row>
    <row r="698" spans="3:4" x14ac:dyDescent="0.25">
      <c r="C698" s="25"/>
      <c r="D698" s="26"/>
    </row>
    <row r="699" spans="3:4" x14ac:dyDescent="0.25">
      <c r="C699" s="25"/>
      <c r="D699" s="26"/>
    </row>
    <row r="700" spans="3:4" x14ac:dyDescent="0.25">
      <c r="C700" s="25"/>
      <c r="D700" s="26"/>
    </row>
    <row r="701" spans="3:4" x14ac:dyDescent="0.25">
      <c r="C701" s="25"/>
      <c r="D701" s="26"/>
    </row>
    <row r="702" spans="3:4" x14ac:dyDescent="0.25">
      <c r="C702" s="25"/>
      <c r="D702" s="26"/>
    </row>
    <row r="703" spans="3:4" x14ac:dyDescent="0.25">
      <c r="C703" s="25"/>
      <c r="D703" s="26"/>
    </row>
    <row r="704" spans="3:4" x14ac:dyDescent="0.25">
      <c r="C704" s="25"/>
      <c r="D704" s="26"/>
    </row>
    <row r="705" spans="3:4" x14ac:dyDescent="0.25">
      <c r="C705" s="25"/>
      <c r="D705" s="26"/>
    </row>
    <row r="706" spans="3:4" x14ac:dyDescent="0.25">
      <c r="C706" s="25"/>
      <c r="D706" s="26"/>
    </row>
    <row r="707" spans="3:4" x14ac:dyDescent="0.25">
      <c r="C707" s="25"/>
      <c r="D707" s="26"/>
    </row>
    <row r="708" spans="3:4" x14ac:dyDescent="0.25">
      <c r="C708" s="25"/>
      <c r="D708" s="26"/>
    </row>
    <row r="709" spans="3:4" x14ac:dyDescent="0.25">
      <c r="C709" s="25"/>
      <c r="D709" s="26"/>
    </row>
    <row r="710" spans="3:4" x14ac:dyDescent="0.25">
      <c r="C710" s="25"/>
      <c r="D710" s="26"/>
    </row>
    <row r="711" spans="3:4" x14ac:dyDescent="0.25">
      <c r="C711" s="25"/>
      <c r="D711" s="26"/>
    </row>
    <row r="712" spans="3:4" x14ac:dyDescent="0.25">
      <c r="C712" s="25"/>
      <c r="D712" s="26"/>
    </row>
    <row r="713" spans="3:4" x14ac:dyDescent="0.25">
      <c r="C713" s="25"/>
      <c r="D713" s="26"/>
    </row>
    <row r="714" spans="3:4" x14ac:dyDescent="0.25">
      <c r="C714" s="25"/>
      <c r="D714" s="26"/>
    </row>
    <row r="715" spans="3:4" x14ac:dyDescent="0.25">
      <c r="C715" s="25"/>
      <c r="D715" s="26"/>
    </row>
    <row r="716" spans="3:4" x14ac:dyDescent="0.25">
      <c r="C716" s="25"/>
      <c r="D716" s="26"/>
    </row>
    <row r="717" spans="3:4" x14ac:dyDescent="0.25">
      <c r="C717" s="25"/>
      <c r="D717" s="26"/>
    </row>
    <row r="718" spans="3:4" x14ac:dyDescent="0.25">
      <c r="C718" s="25"/>
      <c r="D718" s="26"/>
    </row>
    <row r="719" spans="3:4" x14ac:dyDescent="0.25">
      <c r="C719" s="25"/>
      <c r="D719" s="26"/>
    </row>
    <row r="720" spans="3:4" x14ac:dyDescent="0.25">
      <c r="C720" s="25"/>
      <c r="D720" s="26"/>
    </row>
    <row r="721" spans="3:4" x14ac:dyDescent="0.25">
      <c r="C721" s="25"/>
      <c r="D721" s="26"/>
    </row>
    <row r="722" spans="3:4" x14ac:dyDescent="0.25">
      <c r="C722" s="25"/>
      <c r="D722" s="26"/>
    </row>
    <row r="723" spans="3:4" x14ac:dyDescent="0.25">
      <c r="C723" s="25"/>
      <c r="D723" s="26"/>
    </row>
    <row r="724" spans="3:4" x14ac:dyDescent="0.25">
      <c r="C724" s="25"/>
      <c r="D724" s="26"/>
    </row>
    <row r="725" spans="3:4" x14ac:dyDescent="0.25">
      <c r="C725" s="25"/>
      <c r="D725" s="26"/>
    </row>
    <row r="726" spans="3:4" x14ac:dyDescent="0.25">
      <c r="C726" s="25"/>
      <c r="D726" s="26"/>
    </row>
    <row r="727" spans="3:4" x14ac:dyDescent="0.25">
      <c r="C727" s="25"/>
      <c r="D727" s="26"/>
    </row>
    <row r="728" spans="3:4" x14ac:dyDescent="0.25">
      <c r="C728" s="25"/>
      <c r="D728" s="26"/>
    </row>
    <row r="729" spans="3:4" x14ac:dyDescent="0.25">
      <c r="C729" s="25"/>
      <c r="D729" s="26"/>
    </row>
    <row r="730" spans="3:4" x14ac:dyDescent="0.25">
      <c r="C730" s="25"/>
      <c r="D730" s="26"/>
    </row>
    <row r="731" spans="3:4" x14ac:dyDescent="0.25">
      <c r="C731" s="25"/>
      <c r="D731" s="26"/>
    </row>
    <row r="732" spans="3:4" x14ac:dyDescent="0.25">
      <c r="C732" s="25"/>
      <c r="D732" s="26"/>
    </row>
    <row r="733" spans="3:4" x14ac:dyDescent="0.25">
      <c r="C733" s="25"/>
      <c r="D733" s="26"/>
    </row>
    <row r="734" spans="3:4" x14ac:dyDescent="0.25">
      <c r="C734" s="25"/>
      <c r="D734" s="26"/>
    </row>
    <row r="735" spans="3:4" x14ac:dyDescent="0.25">
      <c r="C735" s="25"/>
      <c r="D735" s="26"/>
    </row>
    <row r="736" spans="3:4" x14ac:dyDescent="0.25">
      <c r="C736" s="25"/>
      <c r="D736" s="26"/>
    </row>
    <row r="737" spans="3:4" x14ac:dyDescent="0.25">
      <c r="C737" s="25"/>
      <c r="D737" s="26"/>
    </row>
    <row r="738" spans="3:4" x14ac:dyDescent="0.25">
      <c r="C738" s="25"/>
      <c r="D738" s="26"/>
    </row>
    <row r="739" spans="3:4" x14ac:dyDescent="0.25">
      <c r="C739" s="25"/>
      <c r="D739" s="26"/>
    </row>
    <row r="740" spans="3:4" x14ac:dyDescent="0.25">
      <c r="C740" s="25"/>
      <c r="D740" s="26"/>
    </row>
    <row r="741" spans="3:4" x14ac:dyDescent="0.25">
      <c r="C741" s="25"/>
      <c r="D741" s="26"/>
    </row>
    <row r="742" spans="3:4" x14ac:dyDescent="0.25">
      <c r="C742" s="25"/>
      <c r="D742" s="26"/>
    </row>
    <row r="743" spans="3:4" x14ac:dyDescent="0.25">
      <c r="C743" s="25"/>
      <c r="D743" s="26"/>
    </row>
    <row r="744" spans="3:4" x14ac:dyDescent="0.25">
      <c r="C744" s="25"/>
      <c r="D744" s="26"/>
    </row>
    <row r="745" spans="3:4" x14ac:dyDescent="0.25">
      <c r="C745" s="25"/>
      <c r="D745" s="26"/>
    </row>
    <row r="746" spans="3:4" x14ac:dyDescent="0.25">
      <c r="C746" s="25"/>
      <c r="D746" s="26"/>
    </row>
    <row r="747" spans="3:4" x14ac:dyDescent="0.25">
      <c r="C747" s="25"/>
      <c r="D747" s="26"/>
    </row>
    <row r="748" spans="3:4" x14ac:dyDescent="0.25">
      <c r="C748" s="25"/>
      <c r="D748" s="26"/>
    </row>
    <row r="749" spans="3:4" x14ac:dyDescent="0.25">
      <c r="C749" s="25"/>
      <c r="D749" s="26"/>
    </row>
    <row r="750" spans="3:4" x14ac:dyDescent="0.25">
      <c r="C750" s="25"/>
      <c r="D750" s="26"/>
    </row>
    <row r="751" spans="3:4" x14ac:dyDescent="0.25">
      <c r="C751" s="25"/>
      <c r="D751" s="26"/>
    </row>
    <row r="752" spans="3:4" x14ac:dyDescent="0.25">
      <c r="C752" s="25"/>
      <c r="D752" s="26"/>
    </row>
    <row r="753" spans="3:4" x14ac:dyDescent="0.25">
      <c r="C753" s="25"/>
      <c r="D753" s="26"/>
    </row>
    <row r="754" spans="3:4" x14ac:dyDescent="0.25">
      <c r="C754" s="25"/>
      <c r="D754" s="26"/>
    </row>
    <row r="755" spans="3:4" x14ac:dyDescent="0.25">
      <c r="C755" s="25"/>
      <c r="D755" s="26"/>
    </row>
    <row r="756" spans="3:4" x14ac:dyDescent="0.25">
      <c r="C756" s="25"/>
      <c r="D756" s="26"/>
    </row>
    <row r="757" spans="3:4" x14ac:dyDescent="0.25">
      <c r="C757" s="25"/>
      <c r="D757" s="26"/>
    </row>
    <row r="758" spans="3:4" x14ac:dyDescent="0.25">
      <c r="C758" s="25"/>
      <c r="D758" s="26"/>
    </row>
    <row r="759" spans="3:4" x14ac:dyDescent="0.25">
      <c r="C759" s="25"/>
      <c r="D759" s="26"/>
    </row>
    <row r="760" spans="3:4" x14ac:dyDescent="0.25">
      <c r="C760" s="25"/>
      <c r="D760" s="26"/>
    </row>
    <row r="761" spans="3:4" x14ac:dyDescent="0.25">
      <c r="C761" s="25"/>
      <c r="D761" s="26"/>
    </row>
    <row r="762" spans="3:4" x14ac:dyDescent="0.25">
      <c r="C762" s="25"/>
      <c r="D762" s="26"/>
    </row>
    <row r="763" spans="3:4" x14ac:dyDescent="0.25">
      <c r="C763" s="25"/>
      <c r="D763" s="26"/>
    </row>
    <row r="764" spans="3:4" x14ac:dyDescent="0.25">
      <c r="C764" s="25"/>
      <c r="D764" s="26"/>
    </row>
    <row r="765" spans="3:4" x14ac:dyDescent="0.25">
      <c r="C765" s="25"/>
      <c r="D765" s="26"/>
    </row>
    <row r="766" spans="3:4" x14ac:dyDescent="0.25">
      <c r="C766" s="25"/>
      <c r="D766" s="26"/>
    </row>
    <row r="767" spans="3:4" x14ac:dyDescent="0.25">
      <c r="C767" s="25"/>
      <c r="D767" s="26"/>
    </row>
    <row r="768" spans="3:4" x14ac:dyDescent="0.25">
      <c r="C768" s="25"/>
      <c r="D768" s="26"/>
    </row>
    <row r="769" spans="3:4" x14ac:dyDescent="0.25">
      <c r="C769" s="25"/>
      <c r="D769" s="26"/>
    </row>
    <row r="770" spans="3:4" x14ac:dyDescent="0.25">
      <c r="C770" s="25"/>
      <c r="D770" s="26"/>
    </row>
    <row r="771" spans="3:4" x14ac:dyDescent="0.25">
      <c r="C771" s="25"/>
      <c r="D771" s="26"/>
    </row>
    <row r="772" spans="3:4" x14ac:dyDescent="0.25">
      <c r="C772" s="25"/>
      <c r="D772" s="26"/>
    </row>
    <row r="773" spans="3:4" x14ac:dyDescent="0.25">
      <c r="C773" s="25"/>
      <c r="D773" s="26"/>
    </row>
    <row r="774" spans="3:4" x14ac:dyDescent="0.25">
      <c r="C774" s="25"/>
      <c r="D774" s="26"/>
    </row>
    <row r="775" spans="3:4" x14ac:dyDescent="0.25">
      <c r="C775" s="25"/>
      <c r="D775" s="26"/>
    </row>
    <row r="776" spans="3:4" x14ac:dyDescent="0.25">
      <c r="C776" s="25"/>
      <c r="D776" s="26"/>
    </row>
    <row r="777" spans="3:4" x14ac:dyDescent="0.25">
      <c r="C777" s="25"/>
      <c r="D777" s="26"/>
    </row>
    <row r="778" spans="3:4" x14ac:dyDescent="0.25">
      <c r="C778" s="25"/>
      <c r="D778" s="26"/>
    </row>
    <row r="779" spans="3:4" x14ac:dyDescent="0.25">
      <c r="C779" s="25"/>
      <c r="D779" s="26"/>
    </row>
    <row r="780" spans="3:4" x14ac:dyDescent="0.25">
      <c r="C780" s="25"/>
      <c r="D780" s="26"/>
    </row>
    <row r="781" spans="3:4" x14ac:dyDescent="0.25">
      <c r="C781" s="25"/>
      <c r="D781" s="26"/>
    </row>
    <row r="782" spans="3:4" x14ac:dyDescent="0.25">
      <c r="C782" s="25"/>
      <c r="D782" s="26"/>
    </row>
    <row r="783" spans="3:4" x14ac:dyDescent="0.25">
      <c r="C783" s="25"/>
      <c r="D783" s="26"/>
    </row>
    <row r="784" spans="3:4" x14ac:dyDescent="0.25">
      <c r="C784" s="25"/>
      <c r="D784" s="26"/>
    </row>
    <row r="785" spans="3:4" x14ac:dyDescent="0.25">
      <c r="C785" s="25"/>
      <c r="D785" s="26"/>
    </row>
    <row r="786" spans="3:4" x14ac:dyDescent="0.25">
      <c r="C786" s="25"/>
      <c r="D786" s="26"/>
    </row>
    <row r="787" spans="3:4" x14ac:dyDescent="0.25">
      <c r="C787" s="25"/>
      <c r="D787" s="26"/>
    </row>
    <row r="788" spans="3:4" x14ac:dyDescent="0.25">
      <c r="C788" s="25"/>
      <c r="D788" s="26"/>
    </row>
    <row r="789" spans="3:4" x14ac:dyDescent="0.25">
      <c r="C789" s="25"/>
      <c r="D789" s="26"/>
    </row>
    <row r="790" spans="3:4" x14ac:dyDescent="0.25">
      <c r="C790" s="25"/>
      <c r="D790" s="26"/>
    </row>
    <row r="791" spans="3:4" x14ac:dyDescent="0.25">
      <c r="C791" s="25"/>
      <c r="D791" s="26"/>
    </row>
    <row r="792" spans="3:4" x14ac:dyDescent="0.25">
      <c r="C792" s="25"/>
      <c r="D792" s="26"/>
    </row>
    <row r="793" spans="3:4" x14ac:dyDescent="0.25">
      <c r="C793" s="25"/>
      <c r="D793" s="26"/>
    </row>
    <row r="794" spans="3:4" x14ac:dyDescent="0.25">
      <c r="C794" s="25"/>
      <c r="D794" s="26"/>
    </row>
    <row r="795" spans="3:4" x14ac:dyDescent="0.25">
      <c r="C795" s="25"/>
      <c r="D795" s="26"/>
    </row>
    <row r="796" spans="3:4" x14ac:dyDescent="0.25">
      <c r="C796" s="25"/>
      <c r="D796" s="26"/>
    </row>
    <row r="797" spans="3:4" x14ac:dyDescent="0.25">
      <c r="C797" s="25"/>
      <c r="D797" s="26"/>
    </row>
    <row r="798" spans="3:4" x14ac:dyDescent="0.25">
      <c r="C798" s="25"/>
      <c r="D798" s="26"/>
    </row>
    <row r="799" spans="3:4" x14ac:dyDescent="0.25">
      <c r="C799" s="25"/>
      <c r="D799" s="26"/>
    </row>
    <row r="800" spans="3:4" x14ac:dyDescent="0.25">
      <c r="C800" s="25"/>
      <c r="D800" s="26"/>
    </row>
    <row r="801" spans="3:4" x14ac:dyDescent="0.25">
      <c r="C801" s="25"/>
      <c r="D801" s="26"/>
    </row>
    <row r="802" spans="3:4" x14ac:dyDescent="0.25">
      <c r="C802" s="25"/>
      <c r="D802" s="26"/>
    </row>
    <row r="803" spans="3:4" x14ac:dyDescent="0.25">
      <c r="C803" s="25"/>
      <c r="D803" s="26"/>
    </row>
    <row r="804" spans="3:4" x14ac:dyDescent="0.25">
      <c r="C804" s="25"/>
      <c r="D804" s="26"/>
    </row>
    <row r="805" spans="3:4" x14ac:dyDescent="0.25">
      <c r="C805" s="25"/>
      <c r="D805" s="26"/>
    </row>
    <row r="806" spans="3:4" x14ac:dyDescent="0.25">
      <c r="C806" s="25"/>
      <c r="D806" s="26"/>
    </row>
    <row r="807" spans="3:4" x14ac:dyDescent="0.25">
      <c r="C807" s="25"/>
      <c r="D807" s="26"/>
    </row>
    <row r="808" spans="3:4" x14ac:dyDescent="0.25">
      <c r="C808" s="25"/>
      <c r="D808" s="26"/>
    </row>
    <row r="809" spans="3:4" x14ac:dyDescent="0.25">
      <c r="C809" s="25"/>
      <c r="D809" s="26"/>
    </row>
    <row r="810" spans="3:4" x14ac:dyDescent="0.25">
      <c r="C810" s="25"/>
      <c r="D810" s="26"/>
    </row>
    <row r="811" spans="3:4" x14ac:dyDescent="0.25">
      <c r="C811" s="25"/>
      <c r="D811" s="26"/>
    </row>
    <row r="812" spans="3:4" x14ac:dyDescent="0.25">
      <c r="C812" s="25"/>
      <c r="D812" s="26"/>
    </row>
    <row r="813" spans="3:4" x14ac:dyDescent="0.25">
      <c r="C813" s="25"/>
      <c r="D813" s="26"/>
    </row>
    <row r="814" spans="3:4" x14ac:dyDescent="0.25">
      <c r="C814" s="25"/>
      <c r="D814" s="26"/>
    </row>
    <row r="815" spans="3:4" x14ac:dyDescent="0.25">
      <c r="C815" s="25"/>
      <c r="D815" s="26"/>
    </row>
    <row r="816" spans="3:4" x14ac:dyDescent="0.25">
      <c r="C816" s="25"/>
      <c r="D816" s="26"/>
    </row>
    <row r="817" spans="3:4" x14ac:dyDescent="0.25">
      <c r="C817" s="25"/>
      <c r="D817" s="26"/>
    </row>
    <row r="818" spans="3:4" x14ac:dyDescent="0.25">
      <c r="C818" s="25"/>
      <c r="D818" s="26"/>
    </row>
    <row r="819" spans="3:4" x14ac:dyDescent="0.25">
      <c r="C819" s="25"/>
      <c r="D819" s="26"/>
    </row>
    <row r="820" spans="3:4" x14ac:dyDescent="0.25">
      <c r="C820" s="25"/>
      <c r="D820" s="26"/>
    </row>
    <row r="821" spans="3:4" x14ac:dyDescent="0.25">
      <c r="C821" s="25"/>
      <c r="D821" s="26"/>
    </row>
    <row r="822" spans="3:4" x14ac:dyDescent="0.25">
      <c r="C822" s="25"/>
      <c r="D822" s="26"/>
    </row>
    <row r="823" spans="3:4" x14ac:dyDescent="0.25">
      <c r="C823" s="25"/>
      <c r="D823" s="26"/>
    </row>
    <row r="824" spans="3:4" x14ac:dyDescent="0.25">
      <c r="C824" s="25"/>
      <c r="D824" s="26"/>
    </row>
    <row r="825" spans="3:4" x14ac:dyDescent="0.25">
      <c r="C825" s="25"/>
      <c r="D825" s="26"/>
    </row>
    <row r="826" spans="3:4" x14ac:dyDescent="0.25">
      <c r="C826" s="25"/>
      <c r="D826" s="26"/>
    </row>
    <row r="827" spans="3:4" x14ac:dyDescent="0.25">
      <c r="C827" s="25"/>
      <c r="D827" s="26"/>
    </row>
    <row r="828" spans="3:4" x14ac:dyDescent="0.25">
      <c r="C828" s="25"/>
      <c r="D828" s="26"/>
    </row>
    <row r="829" spans="3:4" x14ac:dyDescent="0.25">
      <c r="C829" s="25"/>
      <c r="D829" s="26"/>
    </row>
    <row r="830" spans="3:4" x14ac:dyDescent="0.25">
      <c r="C830" s="25"/>
      <c r="D830" s="26"/>
    </row>
    <row r="831" spans="3:4" x14ac:dyDescent="0.25">
      <c r="C831" s="25"/>
      <c r="D831" s="26"/>
    </row>
    <row r="832" spans="3:4" x14ac:dyDescent="0.25">
      <c r="C832" s="25"/>
      <c r="D832" s="26"/>
    </row>
    <row r="833" spans="3:4" x14ac:dyDescent="0.25">
      <c r="C833" s="25"/>
      <c r="D833" s="26"/>
    </row>
    <row r="834" spans="3:4" x14ac:dyDescent="0.25">
      <c r="C834" s="25"/>
      <c r="D834" s="26"/>
    </row>
    <row r="835" spans="3:4" x14ac:dyDescent="0.25">
      <c r="C835" s="25"/>
      <c r="D835" s="26"/>
    </row>
    <row r="836" spans="3:4" x14ac:dyDescent="0.25">
      <c r="C836" s="25"/>
      <c r="D836" s="26"/>
    </row>
    <row r="837" spans="3:4" x14ac:dyDescent="0.25">
      <c r="C837" s="25"/>
      <c r="D837" s="26"/>
    </row>
    <row r="838" spans="3:4" x14ac:dyDescent="0.25">
      <c r="C838" s="25"/>
      <c r="D838" s="26"/>
    </row>
    <row r="839" spans="3:4" x14ac:dyDescent="0.25">
      <c r="C839" s="25"/>
      <c r="D839" s="26"/>
    </row>
    <row r="840" spans="3:4" x14ac:dyDescent="0.25">
      <c r="C840" s="25"/>
      <c r="D840" s="26"/>
    </row>
    <row r="841" spans="3:4" x14ac:dyDescent="0.25">
      <c r="C841" s="25"/>
      <c r="D841" s="26"/>
    </row>
    <row r="842" spans="3:4" x14ac:dyDescent="0.25">
      <c r="C842" s="25"/>
      <c r="D842" s="26"/>
    </row>
    <row r="843" spans="3:4" x14ac:dyDescent="0.25">
      <c r="C843" s="25"/>
      <c r="D843" s="26"/>
    </row>
    <row r="844" spans="3:4" x14ac:dyDescent="0.25">
      <c r="C844" s="25"/>
      <c r="D844" s="26"/>
    </row>
    <row r="845" spans="3:4" x14ac:dyDescent="0.25">
      <c r="C845" s="25"/>
      <c r="D845" s="26"/>
    </row>
    <row r="846" spans="3:4" x14ac:dyDescent="0.25">
      <c r="C846" s="25"/>
      <c r="D846" s="26"/>
    </row>
    <row r="847" spans="3:4" x14ac:dyDescent="0.25">
      <c r="C847" s="25"/>
      <c r="D847" s="26"/>
    </row>
    <row r="848" spans="3:4" x14ac:dyDescent="0.25">
      <c r="C848" s="25"/>
      <c r="D848" s="26"/>
    </row>
    <row r="849" spans="3:4" x14ac:dyDescent="0.25">
      <c r="C849" s="25"/>
      <c r="D849" s="26"/>
    </row>
    <row r="850" spans="3:4" x14ac:dyDescent="0.25">
      <c r="C850" s="25"/>
      <c r="D850" s="26"/>
    </row>
    <row r="851" spans="3:4" x14ac:dyDescent="0.25">
      <c r="C851" s="25"/>
      <c r="D851" s="26"/>
    </row>
    <row r="852" spans="3:4" x14ac:dyDescent="0.25">
      <c r="C852" s="25"/>
      <c r="D852" s="26"/>
    </row>
    <row r="853" spans="3:4" x14ac:dyDescent="0.25">
      <c r="C853" s="25"/>
      <c r="D853" s="26"/>
    </row>
    <row r="854" spans="3:4" x14ac:dyDescent="0.25">
      <c r="C854" s="25"/>
      <c r="D854" s="26"/>
    </row>
    <row r="855" spans="3:4" x14ac:dyDescent="0.25">
      <c r="C855" s="25"/>
      <c r="D855" s="26"/>
    </row>
    <row r="856" spans="3:4" x14ac:dyDescent="0.25">
      <c r="C856" s="25"/>
      <c r="D856" s="26"/>
    </row>
    <row r="857" spans="3:4" x14ac:dyDescent="0.25">
      <c r="C857" s="25"/>
      <c r="D857" s="26"/>
    </row>
    <row r="858" spans="3:4" x14ac:dyDescent="0.25">
      <c r="C858" s="25"/>
      <c r="D858" s="26"/>
    </row>
    <row r="859" spans="3:4" x14ac:dyDescent="0.25">
      <c r="C859" s="25"/>
      <c r="D859" s="26"/>
    </row>
    <row r="860" spans="3:4" x14ac:dyDescent="0.25">
      <c r="C860" s="25"/>
      <c r="D860" s="26"/>
    </row>
    <row r="861" spans="3:4" x14ac:dyDescent="0.25">
      <c r="C861" s="25"/>
      <c r="D861" s="26"/>
    </row>
    <row r="862" spans="3:4" x14ac:dyDescent="0.25">
      <c r="C862" s="25"/>
      <c r="D862" s="26"/>
    </row>
    <row r="863" spans="3:4" x14ac:dyDescent="0.25">
      <c r="C863" s="25"/>
      <c r="D863" s="26"/>
    </row>
    <row r="864" spans="3:4" x14ac:dyDescent="0.25">
      <c r="C864" s="25"/>
      <c r="D864" s="26"/>
    </row>
    <row r="865" spans="3:4" x14ac:dyDescent="0.25">
      <c r="C865" s="25"/>
      <c r="D865" s="26"/>
    </row>
    <row r="866" spans="3:4" x14ac:dyDescent="0.25">
      <c r="C866" s="25"/>
      <c r="D866" s="26"/>
    </row>
    <row r="867" spans="3:4" x14ac:dyDescent="0.25">
      <c r="C867" s="25"/>
      <c r="D867" s="26"/>
    </row>
    <row r="868" spans="3:4" x14ac:dyDescent="0.25">
      <c r="C868" s="25"/>
      <c r="D868" s="26"/>
    </row>
    <row r="869" spans="3:4" x14ac:dyDescent="0.25">
      <c r="C869" s="25"/>
      <c r="D869" s="26"/>
    </row>
    <row r="870" spans="3:4" x14ac:dyDescent="0.25">
      <c r="C870" s="25"/>
      <c r="D870" s="26"/>
    </row>
    <row r="871" spans="3:4" x14ac:dyDescent="0.25">
      <c r="C871" s="25"/>
      <c r="D871" s="26"/>
    </row>
    <row r="872" spans="3:4" x14ac:dyDescent="0.25">
      <c r="C872" s="25"/>
      <c r="D872" s="26"/>
    </row>
    <row r="873" spans="3:4" x14ac:dyDescent="0.25">
      <c r="C873" s="25"/>
      <c r="D873" s="26"/>
    </row>
    <row r="874" spans="3:4" x14ac:dyDescent="0.25">
      <c r="C874" s="25"/>
      <c r="D874" s="26"/>
    </row>
    <row r="875" spans="3:4" x14ac:dyDescent="0.25">
      <c r="C875" s="25"/>
      <c r="D875" s="26"/>
    </row>
    <row r="876" spans="3:4" x14ac:dyDescent="0.25">
      <c r="C876" s="25"/>
      <c r="D876" s="26"/>
    </row>
    <row r="877" spans="3:4" x14ac:dyDescent="0.25">
      <c r="C877" s="25"/>
      <c r="D877" s="26"/>
    </row>
    <row r="878" spans="3:4" x14ac:dyDescent="0.25">
      <c r="C878" s="25"/>
      <c r="D878" s="26"/>
    </row>
    <row r="879" spans="3:4" x14ac:dyDescent="0.25">
      <c r="C879" s="25"/>
      <c r="D879" s="26"/>
    </row>
    <row r="880" spans="3:4" x14ac:dyDescent="0.25">
      <c r="C880" s="25"/>
      <c r="D880" s="26"/>
    </row>
    <row r="881" spans="3:4" x14ac:dyDescent="0.25">
      <c r="C881" s="25"/>
      <c r="D881" s="26"/>
    </row>
    <row r="882" spans="3:4" x14ac:dyDescent="0.25">
      <c r="C882" s="25"/>
      <c r="D882" s="26"/>
    </row>
    <row r="883" spans="3:4" x14ac:dyDescent="0.25">
      <c r="C883" s="25"/>
      <c r="D883" s="26"/>
    </row>
    <row r="884" spans="3:4" x14ac:dyDescent="0.25">
      <c r="C884" s="25"/>
      <c r="D884" s="26"/>
    </row>
    <row r="885" spans="3:4" x14ac:dyDescent="0.25">
      <c r="C885" s="25"/>
      <c r="D885" s="26"/>
    </row>
    <row r="886" spans="3:4" x14ac:dyDescent="0.25">
      <c r="C886" s="25"/>
      <c r="D886" s="26"/>
    </row>
    <row r="887" spans="3:4" x14ac:dyDescent="0.25">
      <c r="C887" s="25"/>
      <c r="D887" s="26"/>
    </row>
    <row r="888" spans="3:4" x14ac:dyDescent="0.25">
      <c r="C888" s="25"/>
      <c r="D888" s="26"/>
    </row>
    <row r="889" spans="3:4" x14ac:dyDescent="0.25">
      <c r="C889" s="25"/>
      <c r="D889" s="26"/>
    </row>
    <row r="890" spans="3:4" x14ac:dyDescent="0.25">
      <c r="C890" s="25"/>
      <c r="D890" s="26"/>
    </row>
    <row r="891" spans="3:4" x14ac:dyDescent="0.25">
      <c r="C891" s="25"/>
      <c r="D891" s="26"/>
    </row>
    <row r="892" spans="3:4" x14ac:dyDescent="0.25">
      <c r="C892" s="25"/>
      <c r="D892" s="26"/>
    </row>
    <row r="893" spans="3:4" x14ac:dyDescent="0.25">
      <c r="C893" s="25"/>
      <c r="D893" s="26"/>
    </row>
    <row r="894" spans="3:4" x14ac:dyDescent="0.25">
      <c r="C894" s="25"/>
      <c r="D894" s="26"/>
    </row>
    <row r="895" spans="3:4" x14ac:dyDescent="0.25">
      <c r="C895" s="25"/>
      <c r="D895" s="26"/>
    </row>
    <row r="896" spans="3:4" x14ac:dyDescent="0.25">
      <c r="C896" s="25"/>
      <c r="D896" s="26"/>
    </row>
    <row r="897" spans="3:4" x14ac:dyDescent="0.25">
      <c r="C897" s="25"/>
      <c r="D897" s="26"/>
    </row>
    <row r="898" spans="3:4" x14ac:dyDescent="0.25">
      <c r="C898" s="25"/>
      <c r="D898" s="26"/>
    </row>
    <row r="899" spans="3:4" x14ac:dyDescent="0.25">
      <c r="C899" s="25"/>
      <c r="D899" s="26"/>
    </row>
    <row r="900" spans="3:4" x14ac:dyDescent="0.25">
      <c r="C900" s="25"/>
      <c r="D900" s="26"/>
    </row>
    <row r="901" spans="3:4" x14ac:dyDescent="0.25">
      <c r="C901" s="25"/>
      <c r="D901" s="26"/>
    </row>
    <row r="902" spans="3:4" x14ac:dyDescent="0.25">
      <c r="C902" s="25"/>
      <c r="D902" s="26"/>
    </row>
    <row r="903" spans="3:4" x14ac:dyDescent="0.25">
      <c r="C903" s="25"/>
      <c r="D903" s="26"/>
    </row>
    <row r="904" spans="3:4" x14ac:dyDescent="0.25">
      <c r="C904" s="25"/>
      <c r="D904" s="26"/>
    </row>
    <row r="905" spans="3:4" x14ac:dyDescent="0.25">
      <c r="C905" s="25"/>
      <c r="D905" s="26"/>
    </row>
    <row r="906" spans="3:4" x14ac:dyDescent="0.25">
      <c r="C906" s="25"/>
      <c r="D906" s="26"/>
    </row>
    <row r="907" spans="3:4" x14ac:dyDescent="0.25">
      <c r="C907" s="25"/>
      <c r="D907" s="26"/>
    </row>
    <row r="908" spans="3:4" x14ac:dyDescent="0.25">
      <c r="C908" s="25"/>
      <c r="D908" s="26"/>
    </row>
    <row r="909" spans="3:4" x14ac:dyDescent="0.25">
      <c r="C909" s="25"/>
      <c r="D909" s="26"/>
    </row>
    <row r="910" spans="3:4" x14ac:dyDescent="0.25">
      <c r="C910" s="25"/>
      <c r="D910" s="26"/>
    </row>
    <row r="911" spans="3:4" x14ac:dyDescent="0.25">
      <c r="C911" s="25"/>
      <c r="D911" s="26"/>
    </row>
    <row r="912" spans="3:4" x14ac:dyDescent="0.25">
      <c r="C912" s="25"/>
      <c r="D912" s="26"/>
    </row>
    <row r="913" spans="3:4" x14ac:dyDescent="0.25">
      <c r="C913" s="25"/>
      <c r="D913" s="26"/>
    </row>
    <row r="914" spans="3:4" x14ac:dyDescent="0.25">
      <c r="C914" s="25"/>
      <c r="D914" s="26"/>
    </row>
    <row r="915" spans="3:4" x14ac:dyDescent="0.25">
      <c r="C915" s="25"/>
      <c r="D915" s="26"/>
    </row>
    <row r="916" spans="3:4" x14ac:dyDescent="0.25">
      <c r="C916" s="25"/>
      <c r="D916" s="26"/>
    </row>
    <row r="917" spans="3:4" x14ac:dyDescent="0.25">
      <c r="C917" s="25"/>
      <c r="D917" s="26"/>
    </row>
    <row r="918" spans="3:4" x14ac:dyDescent="0.25">
      <c r="C918" s="25"/>
      <c r="D918" s="26"/>
    </row>
    <row r="919" spans="3:4" x14ac:dyDescent="0.25">
      <c r="C919" s="25"/>
      <c r="D919" s="26"/>
    </row>
    <row r="920" spans="3:4" x14ac:dyDescent="0.25">
      <c r="C920" s="25"/>
      <c r="D920" s="26"/>
    </row>
    <row r="921" spans="3:4" x14ac:dyDescent="0.25">
      <c r="C921" s="25"/>
      <c r="D921" s="26"/>
    </row>
    <row r="922" spans="3:4" x14ac:dyDescent="0.25">
      <c r="C922" s="25"/>
      <c r="D922" s="26"/>
    </row>
    <row r="923" spans="3:4" x14ac:dyDescent="0.25">
      <c r="C923" s="25"/>
      <c r="D923" s="26"/>
    </row>
    <row r="924" spans="3:4" x14ac:dyDescent="0.25">
      <c r="C924" s="25"/>
      <c r="D924" s="26"/>
    </row>
    <row r="925" spans="3:4" x14ac:dyDescent="0.25">
      <c r="C925" s="25"/>
      <c r="D925" s="26"/>
    </row>
    <row r="926" spans="3:4" x14ac:dyDescent="0.25">
      <c r="C926" s="25"/>
      <c r="D926" s="26"/>
    </row>
    <row r="927" spans="3:4" x14ac:dyDescent="0.25">
      <c r="C927" s="25"/>
      <c r="D927" s="26"/>
    </row>
    <row r="928" spans="3:4" x14ac:dyDescent="0.25">
      <c r="C928" s="25"/>
      <c r="D928" s="26"/>
    </row>
    <row r="929" spans="3:4" x14ac:dyDescent="0.25">
      <c r="C929" s="25"/>
      <c r="D929" s="26"/>
    </row>
    <row r="930" spans="3:4" x14ac:dyDescent="0.25">
      <c r="C930" s="25"/>
      <c r="D930" s="26"/>
    </row>
    <row r="931" spans="3:4" x14ac:dyDescent="0.25">
      <c r="C931" s="25"/>
      <c r="D931" s="26"/>
    </row>
    <row r="932" spans="3:4" x14ac:dyDescent="0.25">
      <c r="C932" s="25"/>
      <c r="D932" s="26"/>
    </row>
    <row r="933" spans="3:4" x14ac:dyDescent="0.25">
      <c r="C933" s="25"/>
      <c r="D933" s="26"/>
    </row>
    <row r="934" spans="3:4" x14ac:dyDescent="0.25">
      <c r="C934" s="25"/>
      <c r="D934" s="26"/>
    </row>
    <row r="935" spans="3:4" x14ac:dyDescent="0.25">
      <c r="C935" s="25"/>
      <c r="D935" s="26"/>
    </row>
    <row r="936" spans="3:4" x14ac:dyDescent="0.25">
      <c r="C936" s="25"/>
      <c r="D936" s="26"/>
    </row>
    <row r="937" spans="3:4" x14ac:dyDescent="0.25">
      <c r="C937" s="25"/>
      <c r="D937" s="26"/>
    </row>
    <row r="938" spans="3:4" x14ac:dyDescent="0.25">
      <c r="C938" s="25"/>
      <c r="D938" s="26"/>
    </row>
    <row r="939" spans="3:4" x14ac:dyDescent="0.25">
      <c r="C939" s="25"/>
      <c r="D939" s="26"/>
    </row>
    <row r="940" spans="3:4" x14ac:dyDescent="0.25">
      <c r="C940" s="25"/>
      <c r="D940" s="26"/>
    </row>
    <row r="941" spans="3:4" x14ac:dyDescent="0.25">
      <c r="C941" s="25"/>
      <c r="D941" s="26"/>
    </row>
    <row r="942" spans="3:4" x14ac:dyDescent="0.25">
      <c r="C942" s="25"/>
      <c r="D942" s="26"/>
    </row>
    <row r="943" spans="3:4" x14ac:dyDescent="0.25">
      <c r="C943" s="25"/>
      <c r="D943" s="26"/>
    </row>
    <row r="944" spans="3:4" x14ac:dyDescent="0.25">
      <c r="C944" s="25"/>
      <c r="D944" s="26"/>
    </row>
    <row r="945" spans="3:4" x14ac:dyDescent="0.25">
      <c r="C945" s="25"/>
      <c r="D945" s="26"/>
    </row>
    <row r="946" spans="3:4" x14ac:dyDescent="0.25">
      <c r="C946" s="25"/>
      <c r="D946" s="26"/>
    </row>
    <row r="947" spans="3:4" x14ac:dyDescent="0.25">
      <c r="C947" s="25"/>
      <c r="D947" s="26"/>
    </row>
    <row r="948" spans="3:4" x14ac:dyDescent="0.25">
      <c r="C948" s="25"/>
      <c r="D948" s="26"/>
    </row>
    <row r="949" spans="3:4" x14ac:dyDescent="0.25">
      <c r="C949" s="25"/>
      <c r="D949" s="26"/>
    </row>
    <row r="950" spans="3:4" x14ac:dyDescent="0.25">
      <c r="C950" s="25"/>
      <c r="D950" s="26"/>
    </row>
    <row r="951" spans="3:4" x14ac:dyDescent="0.25">
      <c r="C951" s="25"/>
      <c r="D951" s="26"/>
    </row>
    <row r="952" spans="3:4" x14ac:dyDescent="0.25">
      <c r="C952" s="25"/>
      <c r="D952" s="26"/>
    </row>
    <row r="953" spans="3:4" x14ac:dyDescent="0.25">
      <c r="C953" s="25"/>
      <c r="D953" s="26"/>
    </row>
    <row r="954" spans="3:4" x14ac:dyDescent="0.25">
      <c r="C954" s="25"/>
      <c r="D954" s="26"/>
    </row>
    <row r="955" spans="3:4" x14ac:dyDescent="0.25">
      <c r="C955" s="25"/>
      <c r="D955" s="26"/>
    </row>
    <row r="956" spans="3:4" x14ac:dyDescent="0.25">
      <c r="C956" s="25"/>
      <c r="D956" s="26"/>
    </row>
    <row r="957" spans="3:4" x14ac:dyDescent="0.25">
      <c r="C957" s="25"/>
      <c r="D957" s="26"/>
    </row>
    <row r="958" spans="3:4" x14ac:dyDescent="0.25">
      <c r="C958" s="25"/>
      <c r="D958" s="26"/>
    </row>
    <row r="959" spans="3:4" x14ac:dyDescent="0.25">
      <c r="C959" s="25"/>
      <c r="D959" s="26"/>
    </row>
    <row r="960" spans="3:4" x14ac:dyDescent="0.25">
      <c r="C960" s="25"/>
      <c r="D960" s="26"/>
    </row>
    <row r="961" spans="3:4" x14ac:dyDescent="0.25">
      <c r="C961" s="25"/>
      <c r="D961" s="26"/>
    </row>
    <row r="962" spans="3:4" x14ac:dyDescent="0.25">
      <c r="C962" s="25"/>
      <c r="D962" s="26"/>
    </row>
    <row r="963" spans="3:4" x14ac:dyDescent="0.25">
      <c r="C963" s="25"/>
      <c r="D963" s="26"/>
    </row>
    <row r="964" spans="3:4" x14ac:dyDescent="0.25">
      <c r="C964" s="25"/>
      <c r="D964" s="26"/>
    </row>
    <row r="965" spans="3:4" x14ac:dyDescent="0.25">
      <c r="C965" s="25"/>
      <c r="D965" s="26"/>
    </row>
    <row r="966" spans="3:4" x14ac:dyDescent="0.25">
      <c r="C966" s="25"/>
      <c r="D966" s="26"/>
    </row>
    <row r="967" spans="3:4" x14ac:dyDescent="0.25">
      <c r="C967" s="25"/>
      <c r="D967" s="26"/>
    </row>
    <row r="968" spans="3:4" x14ac:dyDescent="0.25">
      <c r="C968" s="25"/>
      <c r="D968" s="26"/>
    </row>
    <row r="969" spans="3:4" x14ac:dyDescent="0.25">
      <c r="C969" s="25"/>
      <c r="D969" s="26"/>
    </row>
    <row r="970" spans="3:4" x14ac:dyDescent="0.25">
      <c r="C970" s="25"/>
      <c r="D970" s="26"/>
    </row>
    <row r="971" spans="3:4" x14ac:dyDescent="0.25">
      <c r="C971" s="25"/>
      <c r="D971" s="26"/>
    </row>
    <row r="972" spans="3:4" x14ac:dyDescent="0.25">
      <c r="C972" s="25"/>
      <c r="D972" s="26"/>
    </row>
    <row r="973" spans="3:4" x14ac:dyDescent="0.25">
      <c r="C973" s="25"/>
      <c r="D973" s="26"/>
    </row>
    <row r="974" spans="3:4" x14ac:dyDescent="0.25">
      <c r="C974" s="25"/>
      <c r="D974" s="26"/>
    </row>
    <row r="975" spans="3:4" x14ac:dyDescent="0.25">
      <c r="C975" s="25"/>
      <c r="D975" s="26"/>
    </row>
    <row r="976" spans="3:4" x14ac:dyDescent="0.25">
      <c r="C976" s="25"/>
      <c r="D976" s="26"/>
    </row>
    <row r="977" spans="3:4" x14ac:dyDescent="0.25">
      <c r="C977" s="25"/>
      <c r="D977" s="26"/>
    </row>
    <row r="978" spans="3:4" x14ac:dyDescent="0.25">
      <c r="C978" s="25"/>
      <c r="D978" s="26"/>
    </row>
    <row r="979" spans="3:4" x14ac:dyDescent="0.25">
      <c r="C979" s="25"/>
      <c r="D979" s="26"/>
    </row>
    <row r="980" spans="3:4" x14ac:dyDescent="0.25">
      <c r="C980" s="25"/>
      <c r="D980" s="26"/>
    </row>
    <row r="981" spans="3:4" x14ac:dyDescent="0.25">
      <c r="C981" s="25"/>
      <c r="D981" s="26"/>
    </row>
    <row r="982" spans="3:4" x14ac:dyDescent="0.25">
      <c r="C982" s="25"/>
      <c r="D982" s="26"/>
    </row>
    <row r="983" spans="3:4" x14ac:dyDescent="0.25">
      <c r="C983" s="25"/>
      <c r="D983" s="26"/>
    </row>
    <row r="984" spans="3:4" x14ac:dyDescent="0.25">
      <c r="C984" s="25"/>
      <c r="D984" s="26"/>
    </row>
    <row r="985" spans="3:4" x14ac:dyDescent="0.25">
      <c r="C985" s="25"/>
      <c r="D985" s="26"/>
    </row>
    <row r="986" spans="3:4" x14ac:dyDescent="0.25">
      <c r="C986" s="25"/>
      <c r="D986" s="26"/>
    </row>
    <row r="987" spans="3:4" x14ac:dyDescent="0.25">
      <c r="C987" s="25"/>
      <c r="D987" s="26"/>
    </row>
    <row r="988" spans="3:4" x14ac:dyDescent="0.25">
      <c r="C988" s="25"/>
      <c r="D988" s="26"/>
    </row>
    <row r="989" spans="3:4" x14ac:dyDescent="0.25">
      <c r="C989" s="25"/>
      <c r="D989" s="26"/>
    </row>
    <row r="990" spans="3:4" x14ac:dyDescent="0.25">
      <c r="C990" s="25"/>
      <c r="D990" s="26"/>
    </row>
    <row r="991" spans="3:4" x14ac:dyDescent="0.25">
      <c r="C991" s="25"/>
      <c r="D991" s="26"/>
    </row>
    <row r="992" spans="3:4" x14ac:dyDescent="0.25">
      <c r="C992" s="25"/>
      <c r="D992" s="26"/>
    </row>
    <row r="993" spans="3:4" x14ac:dyDescent="0.25">
      <c r="C993" s="25"/>
      <c r="D993" s="26"/>
    </row>
    <row r="994" spans="3:4" x14ac:dyDescent="0.25">
      <c r="C994" s="25"/>
      <c r="D994" s="26"/>
    </row>
    <row r="995" spans="3:4" x14ac:dyDescent="0.25">
      <c r="C995" s="25"/>
      <c r="D995" s="26"/>
    </row>
    <row r="996" spans="3:4" x14ac:dyDescent="0.25">
      <c r="C996" s="25"/>
      <c r="D996" s="26"/>
    </row>
    <row r="997" spans="3:4" x14ac:dyDescent="0.25">
      <c r="C997" s="25"/>
      <c r="D997" s="26"/>
    </row>
    <row r="998" spans="3:4" x14ac:dyDescent="0.25">
      <c r="C998" s="25"/>
      <c r="D998" s="26"/>
    </row>
    <row r="999" spans="3:4" x14ac:dyDescent="0.25">
      <c r="C999" s="25"/>
      <c r="D999" s="26"/>
    </row>
    <row r="1000" spans="3:4" x14ac:dyDescent="0.25">
      <c r="C1000" s="25"/>
      <c r="D1000" s="26"/>
    </row>
  </sheetData>
  <conditionalFormatting sqref="E1:E1000">
    <cfRule type="cellIs" dxfId="1" priority="1" operator="greaterThan">
      <formula>0</formula>
    </cfRule>
    <cfRule type="cellIs" dxfId="0" priority="2" operator="lessThan">
      <formula>0</formula>
    </cfRule>
  </conditionalFormatting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4e34f74-82d2-470a-8200-2150e5ad8955" xsi:nil="true"/>
    <lcf76f155ced4ddcb4097134ff3c332f xmlns="b5ac4b99-0891-4c70-8768-406359350a9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F7713A6ED3954B8962E4744DA9376C" ma:contentTypeVersion="14" ma:contentTypeDescription="Criar um novo documento." ma:contentTypeScope="" ma:versionID="df567f7f8b97e475d791a9de9ecc1c01">
  <xsd:schema xmlns:xsd="http://www.w3.org/2001/XMLSchema" xmlns:xs="http://www.w3.org/2001/XMLSchema" xmlns:p="http://schemas.microsoft.com/office/2006/metadata/properties" xmlns:ns2="b5ac4b99-0891-4c70-8768-406359350a96" xmlns:ns3="34e34f74-82d2-470a-8200-2150e5ad8955" targetNamespace="http://schemas.microsoft.com/office/2006/metadata/properties" ma:root="true" ma:fieldsID="c55f259b53fdfaaa51e5dadcba78bb32" ns2:_="" ns3:_="">
    <xsd:import namespace="b5ac4b99-0891-4c70-8768-406359350a96"/>
    <xsd:import namespace="34e34f74-82d2-470a-8200-2150e5ad89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ac4b99-0891-4c70-8768-406359350a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m" ma:readOnly="false" ma:fieldId="{5cf76f15-5ced-4ddc-b409-7134ff3c332f}" ma:taxonomyMulti="true" ma:sspId="9af1b14b-c4ab-443a-bf8a-836971a62f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34f74-82d2-470a-8200-2150e5ad8955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1025d906-9530-4bc9-8d2a-67c15aa0d991}" ma:internalName="TaxCatchAll" ma:showField="CatchAllData" ma:web="34e34f74-82d2-470a-8200-2150e5ad89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1E57C4-FB83-4B7B-9A3B-626E2923883C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34e34f74-82d2-470a-8200-2150e5ad8955"/>
    <ds:schemaRef ds:uri="http://purl.org/dc/dcmitype/"/>
    <ds:schemaRef ds:uri="b5ac4b99-0891-4c70-8768-406359350a96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9FA9EB2E-F761-4F96-BEE6-4E43C54934D4}"/>
</file>

<file path=customXml/itemProps3.xml><?xml version="1.0" encoding="utf-8"?>
<ds:datastoreItem xmlns:ds="http://schemas.openxmlformats.org/officeDocument/2006/customXml" ds:itemID="{F7A224DE-3529-43EA-B8D2-7553C55127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INSTRUÇÕES</vt:lpstr>
      <vt:lpstr>PAINEL</vt:lpstr>
      <vt:lpstr>FUXO DE CAIXA DIARIO</vt:lpstr>
      <vt:lpstr>FUXO DE CAIXA MENSAL</vt:lpstr>
      <vt:lpstr>RECEITAS E DESPESAS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Cassia Cambuim</dc:creator>
  <cp:keywords/>
  <dc:description/>
  <cp:lastModifiedBy>Gisele Nascimento | Brasct Contabilidade</cp:lastModifiedBy>
  <cp:revision/>
  <dcterms:created xsi:type="dcterms:W3CDTF">2025-08-13T13:45:49Z</dcterms:created>
  <dcterms:modified xsi:type="dcterms:W3CDTF">2025-08-20T13:33:02Z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0x0101000FF7713A6ED3954B8962E4744DA9376C</vt:lpwstr>
  </property>
  <property fmtid="{D5CDD505-2E9C-101B-9397-08002B2CF9AE}" pid="3" name="MediaServiceImageTags">
    <vt:lpwstr/>
  </property>
</Properties>
</file>